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autoCompressPictures="0"/>
  <bookViews>
    <workbookView xWindow="0" yWindow="0" windowWidth="20745" windowHeight="11265"/>
  </bookViews>
  <sheets>
    <sheet name="PHOTOS" sheetId="3" r:id="rId1"/>
    <sheet name="FILA details" sheetId="1" r:id="rId2"/>
    <sheet name="RECAP" sheetId="4" r:id="rId3"/>
  </sheets>
  <definedNames>
    <definedName name="_xlnm._FilterDatabase" localSheetId="1" hidden="1">'FILA details'!$A$1:$O$243</definedName>
    <definedName name="_xlnm._FilterDatabase" localSheetId="0" hidden="1">PHOTOS!$B$2:$P$72</definedName>
  </definedNames>
  <calcPr calcId="145621" iterateDelta="1E-4" concurrentCalc="0"/>
  <pivotCaches>
    <pivotCache cacheId="0" r:id="rId4"/>
    <pivotCache cacheId="1" r:id="rId5"/>
  </pivotCaches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2" i="3" l="1"/>
  <c r="F4" i="3"/>
  <c r="G4" i="3"/>
  <c r="F5" i="3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3" i="3"/>
  <c r="G3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" i="1"/>
</calcChain>
</file>

<file path=xl/sharedStrings.xml><?xml version="1.0" encoding="utf-8"?>
<sst xmlns="http://schemas.openxmlformats.org/spreadsheetml/2006/main" count="3097" uniqueCount="809">
  <si>
    <t>Article</t>
  </si>
  <si>
    <t>Article Number</t>
  </si>
  <si>
    <t>ART</t>
  </si>
  <si>
    <t>REF</t>
  </si>
  <si>
    <t>Article Type</t>
  </si>
  <si>
    <t>Color</t>
  </si>
  <si>
    <t>Size</t>
  </si>
  <si>
    <t>Material Composition</t>
  </si>
  <si>
    <t>Country of Origin</t>
  </si>
  <si>
    <t>Barcode</t>
  </si>
  <si>
    <t>RRP</t>
  </si>
  <si>
    <t>940102 - FILA/U-SLIP-COMFORT BIPK P/COT</t>
  </si>
  <si>
    <t>9401020.003.003</t>
  </si>
  <si>
    <t>940102</t>
  </si>
  <si>
    <t>SLIP</t>
  </si>
  <si>
    <t xml:space="preserve">003-BIANCO                    </t>
  </si>
  <si>
    <t>--3---</t>
  </si>
  <si>
    <t xml:space="preserve">100CO                                   </t>
  </si>
  <si>
    <t>VIETNAM</t>
  </si>
  <si>
    <t>8001087018560</t>
  </si>
  <si>
    <t>9401020.003.004</t>
  </si>
  <si>
    <t>--4---</t>
  </si>
  <si>
    <t>8001087018584</t>
  </si>
  <si>
    <t>9401020.003.006</t>
  </si>
  <si>
    <t>--6---</t>
  </si>
  <si>
    <t>8001087018621</t>
  </si>
  <si>
    <t>9401020.003.007</t>
  </si>
  <si>
    <t>--7---</t>
  </si>
  <si>
    <t>8001087018645</t>
  </si>
  <si>
    <t>9401020.004.003</t>
  </si>
  <si>
    <t xml:space="preserve">004-NERO                      </t>
  </si>
  <si>
    <t>8001087018577</t>
  </si>
  <si>
    <t>9401020.004.004</t>
  </si>
  <si>
    <t>8001087018591</t>
  </si>
  <si>
    <t>9401020.004.005</t>
  </si>
  <si>
    <t>--5---</t>
  </si>
  <si>
    <t>8001087018614</t>
  </si>
  <si>
    <t>9401020.004.006</t>
  </si>
  <si>
    <t>8001087018638</t>
  </si>
  <si>
    <t>9401020.004.007</t>
  </si>
  <si>
    <t>8001087018652</t>
  </si>
  <si>
    <t>9401020.026.003</t>
  </si>
  <si>
    <t xml:space="preserve">026-GRIGIO MELANGE            </t>
  </si>
  <si>
    <t>8001087023915</t>
  </si>
  <si>
    <t>9401020.026.004</t>
  </si>
  <si>
    <t>8001087023922</t>
  </si>
  <si>
    <t>9401020.026.005</t>
  </si>
  <si>
    <t>8001087023939</t>
  </si>
  <si>
    <t>9401020.026.006</t>
  </si>
  <si>
    <t>8001087023946</t>
  </si>
  <si>
    <t>9401020.026.007</t>
  </si>
  <si>
    <t>8001087023953</t>
  </si>
  <si>
    <t>940105 - FILA/U-SLIP-SE/SUP/STRETCH/COT</t>
  </si>
  <si>
    <t>9401050.026.004</t>
  </si>
  <si>
    <t>940105</t>
  </si>
  <si>
    <t xml:space="preserve">95CO 5EA                                </t>
  </si>
  <si>
    <t>8001087019116</t>
  </si>
  <si>
    <t>940117 - FILA/U-SLIP-COMFORT SUP/ST/COT</t>
  </si>
  <si>
    <t>9401170.003.003</t>
  </si>
  <si>
    <t>940117</t>
  </si>
  <si>
    <t>SRI LANKA</t>
  </si>
  <si>
    <t>8001087024660</t>
  </si>
  <si>
    <t>9401170.003.004</t>
  </si>
  <si>
    <t>8001087024691</t>
  </si>
  <si>
    <t>9401170.003.005</t>
  </si>
  <si>
    <t>8001087024721</t>
  </si>
  <si>
    <t>9401170.003.006</t>
  </si>
  <si>
    <t>8001087024752</t>
  </si>
  <si>
    <t>9401170.003.007</t>
  </si>
  <si>
    <t>8001087024936</t>
  </si>
  <si>
    <t>940119 - FILA/U-SLIP-ER 100% COTONE ER</t>
  </si>
  <si>
    <t>9401190.003.003</t>
  </si>
  <si>
    <t>940119</t>
  </si>
  <si>
    <t>8001087298740</t>
  </si>
  <si>
    <t>9401190.003.004</t>
  </si>
  <si>
    <t>8001087180892</t>
  </si>
  <si>
    <t>9401190.003.005</t>
  </si>
  <si>
    <t>8001087180885</t>
  </si>
  <si>
    <t>940125 - FILA/U-SHORT-SE/SUP STRETCH/CO</t>
  </si>
  <si>
    <t>9401250.003.003</t>
  </si>
  <si>
    <t>940125</t>
  </si>
  <si>
    <t>8001087019185</t>
  </si>
  <si>
    <t>9401250.003.007</t>
  </si>
  <si>
    <t>8001087024813</t>
  </si>
  <si>
    <t>9401250.004.003</t>
  </si>
  <si>
    <t>8001087019192</t>
  </si>
  <si>
    <t>9401250.004.005</t>
  </si>
  <si>
    <t>8001087019253</t>
  </si>
  <si>
    <t>9401250.004.006</t>
  </si>
  <si>
    <t>8001087019284</t>
  </si>
  <si>
    <t>9401250.004.007</t>
  </si>
  <si>
    <t>8001087024820</t>
  </si>
  <si>
    <t>9401250.026.003</t>
  </si>
  <si>
    <t>8001087019208</t>
  </si>
  <si>
    <t>9401250.026.004</t>
  </si>
  <si>
    <t>8001087019239</t>
  </si>
  <si>
    <t>9401250.026.005</t>
  </si>
  <si>
    <t>8001087019260</t>
  </si>
  <si>
    <t>9401250.026.006</t>
  </si>
  <si>
    <t>8001087019291</t>
  </si>
  <si>
    <t>9401250.026.007</t>
  </si>
  <si>
    <t>8001087024837</t>
  </si>
  <si>
    <t>940129 - FILA/U-BOXER-100% COTONE ER</t>
  </si>
  <si>
    <t>9401290.004.004</t>
  </si>
  <si>
    <t>940129</t>
  </si>
  <si>
    <t>BOXER</t>
  </si>
  <si>
    <t>8001087180960</t>
  </si>
  <si>
    <t>9401290.004.005</t>
  </si>
  <si>
    <t>8001087180977</t>
  </si>
  <si>
    <t>9401290.004.006</t>
  </si>
  <si>
    <t>8001087180984</t>
  </si>
  <si>
    <t>9401290.004.007</t>
  </si>
  <si>
    <t>8001087180991</t>
  </si>
  <si>
    <t>940136 - FILA/U-SLIP-FASHION</t>
  </si>
  <si>
    <t>9401360.003.003</t>
  </si>
  <si>
    <t>940136</t>
  </si>
  <si>
    <t xml:space="preserve">96CO 4EA                                </t>
  </si>
  <si>
    <t>CE-BULGARIA</t>
  </si>
  <si>
    <t>8001087252988</t>
  </si>
  <si>
    <t>9401360.003.004</t>
  </si>
  <si>
    <t>8001087253084</t>
  </si>
  <si>
    <t>9401360.003.005</t>
  </si>
  <si>
    <t>8001087253046</t>
  </si>
  <si>
    <t>9401360.003.007</t>
  </si>
  <si>
    <t>8001087253107</t>
  </si>
  <si>
    <t>9401360.004.003</t>
  </si>
  <si>
    <t>8001087253077</t>
  </si>
  <si>
    <t>9401360.004.004</t>
  </si>
  <si>
    <t>8001087253022</t>
  </si>
  <si>
    <t>9401360.004.005</t>
  </si>
  <si>
    <t>8001087253114</t>
  </si>
  <si>
    <t>9401360.004.006</t>
  </si>
  <si>
    <t>8001087253008</t>
  </si>
  <si>
    <t>9401360.004.007</t>
  </si>
  <si>
    <t>8001087253039</t>
  </si>
  <si>
    <t>940142 - FILA/U-PARIGAMBA-COMFORT BIPK</t>
  </si>
  <si>
    <t>9401420.026.004</t>
  </si>
  <si>
    <t>940142</t>
  </si>
  <si>
    <t>8001087023977</t>
  </si>
  <si>
    <t>9401420.026.005</t>
  </si>
  <si>
    <t>8001087023984</t>
  </si>
  <si>
    <t>9401420.026.006</t>
  </si>
  <si>
    <t>8001087023991</t>
  </si>
  <si>
    <t>9401420.026.007</t>
  </si>
  <si>
    <t>8001087024004</t>
  </si>
  <si>
    <t>940151 - FILA/U-SLIP-COTTON STRETCH ER</t>
  </si>
  <si>
    <t>9401510.003.005</t>
  </si>
  <si>
    <t>940151</t>
  </si>
  <si>
    <t>8001087181080</t>
  </si>
  <si>
    <t>940152 - FILA/U-SLIP-SENSUAL BIPK ST/CO</t>
  </si>
  <si>
    <t>9401520.003.005</t>
  </si>
  <si>
    <t>940152</t>
  </si>
  <si>
    <t>8001087018829</t>
  </si>
  <si>
    <t>940161 - FILA/U-BOXER-COTTON STRETCH ER</t>
  </si>
  <si>
    <t>9401610.004.005</t>
  </si>
  <si>
    <t>940161</t>
  </si>
  <si>
    <t>8001087181196</t>
  </si>
  <si>
    <t>946026 - FILA/U-CANOTTA/SL-COMFORT P/CO</t>
  </si>
  <si>
    <t>9460260.003.003</t>
  </si>
  <si>
    <t>946026</t>
  </si>
  <si>
    <t>CANOTTA</t>
  </si>
  <si>
    <t>8001087024011</t>
  </si>
  <si>
    <t>946046 - FILA/U-T-SHIRT/G-COMFORT PU/CO</t>
  </si>
  <si>
    <t>9460460.004.003</t>
  </si>
  <si>
    <t>946046</t>
  </si>
  <si>
    <t>T-SHIRT</t>
  </si>
  <si>
    <t>8001087024325</t>
  </si>
  <si>
    <t>9460460.004.006</t>
  </si>
  <si>
    <t>8001087024417</t>
  </si>
  <si>
    <t>9460460.004.007</t>
  </si>
  <si>
    <t>8001087024448</t>
  </si>
  <si>
    <t>9460460.026.006</t>
  </si>
  <si>
    <t>8001087024424</t>
  </si>
  <si>
    <t>9460460.026.007</t>
  </si>
  <si>
    <t>8001087024455</t>
  </si>
  <si>
    <t>946055 - FILA/U-T-SHIRT-SE/SU STRETCH/C</t>
  </si>
  <si>
    <t>9460550.004.003</t>
  </si>
  <si>
    <t>946055</t>
  </si>
  <si>
    <t>8001087019437</t>
  </si>
  <si>
    <t>9460550.026.003</t>
  </si>
  <si>
    <t>8001087019444</t>
  </si>
  <si>
    <t>9460550.026.006</t>
  </si>
  <si>
    <t>8001087019536</t>
  </si>
  <si>
    <t>946065 - FILA/U-T-SHIRT-SE/SU STRETCH/C</t>
  </si>
  <si>
    <t>9460650.003.006</t>
  </si>
  <si>
    <t>946065</t>
  </si>
  <si>
    <t>8001087019635</t>
  </si>
  <si>
    <t>9460650.003.007</t>
  </si>
  <si>
    <t>8001087024905</t>
  </si>
  <si>
    <t>9460650.004.004</t>
  </si>
  <si>
    <t>8001087019581</t>
  </si>
  <si>
    <t>9460650.004.006</t>
  </si>
  <si>
    <t>8001087019642</t>
  </si>
  <si>
    <t>9460650.026.004</t>
  </si>
  <si>
    <t>8001087019598</t>
  </si>
  <si>
    <t>9460650.026.005</t>
  </si>
  <si>
    <t>8001087019628</t>
  </si>
  <si>
    <t>9460650.026.006</t>
  </si>
  <si>
    <t>8001087019659</t>
  </si>
  <si>
    <t>9460650.026.007</t>
  </si>
  <si>
    <t>8001087024929</t>
  </si>
  <si>
    <t>946076 - FILA/U-T-SHIRT/G-SENSUAL ST/CO</t>
  </si>
  <si>
    <t>946076</t>
  </si>
  <si>
    <t>9460760.007.003</t>
  </si>
  <si>
    <t xml:space="preserve">007-BLU                       </t>
  </si>
  <si>
    <t>8001087024486</t>
  </si>
  <si>
    <t>9460760.007.004</t>
  </si>
  <si>
    <t>8001087024523</t>
  </si>
  <si>
    <t>9460760.007.005</t>
  </si>
  <si>
    <t>8001087024561</t>
  </si>
  <si>
    <t>9460760.007.006</t>
  </si>
  <si>
    <t>8001087024608</t>
  </si>
  <si>
    <t>9460760.007.007</t>
  </si>
  <si>
    <t>8001087024646</t>
  </si>
  <si>
    <t>9460760.026.003</t>
  </si>
  <si>
    <t>8001087024493</t>
  </si>
  <si>
    <t>9460760.026.005</t>
  </si>
  <si>
    <t>8001087024578</t>
  </si>
  <si>
    <t>946117 - FILA/U-T-SHIRT EASY COMFORT</t>
  </si>
  <si>
    <t>9461170.003.003</t>
  </si>
  <si>
    <t>946117</t>
  </si>
  <si>
    <t>8001087254043</t>
  </si>
  <si>
    <t>9461170.003.004</t>
  </si>
  <si>
    <t>8001087254050</t>
  </si>
  <si>
    <t>9461170.003.005</t>
  </si>
  <si>
    <t>8001087254081</t>
  </si>
  <si>
    <t>9461170.003.006</t>
  </si>
  <si>
    <t>8001087254029</t>
  </si>
  <si>
    <t>946240 - FILA/U-T-SHIRT-SEN FIT-S/S/COT</t>
  </si>
  <si>
    <t>9462400.007.003</t>
  </si>
  <si>
    <t>946240</t>
  </si>
  <si>
    <t>8001087269443</t>
  </si>
  <si>
    <t>9462400.007.004</t>
  </si>
  <si>
    <t>8001087269450</t>
  </si>
  <si>
    <t>9462400.007.005</t>
  </si>
  <si>
    <t>8001087269467</t>
  </si>
  <si>
    <t>9462400.007.006</t>
  </si>
  <si>
    <t>8001087269474</t>
  </si>
  <si>
    <t>9F01BP - FILA/U-SLIP BIPACK-NEW SOFT/TB</t>
  </si>
  <si>
    <t>9F01BP0.004.003</t>
  </si>
  <si>
    <t>9F01BP</t>
  </si>
  <si>
    <t>F01BP</t>
  </si>
  <si>
    <t xml:space="preserve">MAIN FABRIC 96CO 4EA:BORDO78PA 16EA 6PL </t>
  </si>
  <si>
    <t>8001047428552</t>
  </si>
  <si>
    <t>9F01BP0.004.006</t>
  </si>
  <si>
    <t>8001047428644</t>
  </si>
  <si>
    <t>9F01XT - FILA/U-SLIP-3D PERFORMANCE</t>
  </si>
  <si>
    <t>9F01XT0.007.003</t>
  </si>
  <si>
    <t>9F01XT</t>
  </si>
  <si>
    <t>F01XT</t>
  </si>
  <si>
    <t xml:space="preserve">89CO 11EA                               </t>
  </si>
  <si>
    <t>8001047543507</t>
  </si>
  <si>
    <t>9F01XT0.007.004</t>
  </si>
  <si>
    <t>8001047543538</t>
  </si>
  <si>
    <t>9F01XT0.007.005</t>
  </si>
  <si>
    <t>8001047543569</t>
  </si>
  <si>
    <t>9F01XT0.007.006</t>
  </si>
  <si>
    <t>8001047543590</t>
  </si>
  <si>
    <t>9F01XT6.007.005</t>
  </si>
  <si>
    <t>8001047543194</t>
  </si>
  <si>
    <t>9F05XN - BI-PACK SHORT 100% COTTON BIPA</t>
  </si>
  <si>
    <t>9F05XNB.003.003</t>
  </si>
  <si>
    <t>9F05XN</t>
  </si>
  <si>
    <t>F05XN</t>
  </si>
  <si>
    <t>8050192062296</t>
  </si>
  <si>
    <t>9F05XNB.003.004</t>
  </si>
  <si>
    <t>8050192062326</t>
  </si>
  <si>
    <t>9F05XNB.003.005</t>
  </si>
  <si>
    <t>8050192062357</t>
  </si>
  <si>
    <t>9F05XNB.003.006</t>
  </si>
  <si>
    <t>8050192062388</t>
  </si>
  <si>
    <t>9F05XNB.003.007</t>
  </si>
  <si>
    <t>8050192062418</t>
  </si>
  <si>
    <t>9F05XNB.004.003</t>
  </si>
  <si>
    <t>8050192062449</t>
  </si>
  <si>
    <t>9F05XNB.004.004</t>
  </si>
  <si>
    <t>8050192062470</t>
  </si>
  <si>
    <t>9F05XNB.004.005</t>
  </si>
  <si>
    <t>8050192062500</t>
  </si>
  <si>
    <t>9F05XNB.004.006</t>
  </si>
  <si>
    <t>8050192062531</t>
  </si>
  <si>
    <t>9F05XNB.004.007</t>
  </si>
  <si>
    <t>8050192062562</t>
  </si>
  <si>
    <t>9F05XNB.026.003</t>
  </si>
  <si>
    <t>8050192062593</t>
  </si>
  <si>
    <t>9F05XNB.026.004</t>
  </si>
  <si>
    <t>8050192062623</t>
  </si>
  <si>
    <t>9F05XNB.026.005</t>
  </si>
  <si>
    <t>8050192062654</t>
  </si>
  <si>
    <t>9F05XNB.026.006</t>
  </si>
  <si>
    <t>8050192062685</t>
  </si>
  <si>
    <t>9F05XNB.026.007</t>
  </si>
  <si>
    <t>8050192062715</t>
  </si>
  <si>
    <t>9F05XP - T-SHIRT SCOLLO A V 100% COTTON</t>
  </si>
  <si>
    <t>9F05XPS.004.003</t>
  </si>
  <si>
    <t>9F05XP</t>
  </si>
  <si>
    <t>F05XP</t>
  </si>
  <si>
    <t>8050192063293</t>
  </si>
  <si>
    <t>9F05XPS.004.004</t>
  </si>
  <si>
    <t>8050192063323</t>
  </si>
  <si>
    <t>9F05XPS.004.005</t>
  </si>
  <si>
    <t>8050192063354</t>
  </si>
  <si>
    <t>9F05XPS.004.006</t>
  </si>
  <si>
    <t>8050192063385</t>
  </si>
  <si>
    <t>9F05XPS.004.007</t>
  </si>
  <si>
    <t>8050192063415</t>
  </si>
  <si>
    <t>9F05XU - T-SHIRT GIROCOLLO STRETCH COTT</t>
  </si>
  <si>
    <t>9F05XUS.003.003</t>
  </si>
  <si>
    <t>9F05XU</t>
  </si>
  <si>
    <t>F05XU</t>
  </si>
  <si>
    <t>8050192066096</t>
  </si>
  <si>
    <t>9F05XUS.003.004</t>
  </si>
  <si>
    <t>8050192066126</t>
  </si>
  <si>
    <t>9F05XUS.004.003</t>
  </si>
  <si>
    <t>8050192066249</t>
  </si>
  <si>
    <t>9F05XUS.004.004</t>
  </si>
  <si>
    <t>8050192066270</t>
  </si>
  <si>
    <t>9F05XUS.004.005</t>
  </si>
  <si>
    <t>8050192066300</t>
  </si>
  <si>
    <t>9F05XUS.004.006</t>
  </si>
  <si>
    <t>8050192066331</t>
  </si>
  <si>
    <t>9F05XW - T-SHIRT SCOLLO A V STRETCH COT</t>
  </si>
  <si>
    <t>9F05XWS.026.003</t>
  </si>
  <si>
    <t>9F05XW</t>
  </si>
  <si>
    <t>F05XW</t>
  </si>
  <si>
    <t>8050192067048</t>
  </si>
  <si>
    <t>9F05XWS.026.004</t>
  </si>
  <si>
    <t>8050192067079</t>
  </si>
  <si>
    <t>9F05XWS.026.005</t>
  </si>
  <si>
    <t>8050192067109</t>
  </si>
  <si>
    <t>9F05XWS.026.006</t>
  </si>
  <si>
    <t>8050192067130</t>
  </si>
  <si>
    <t>9F05XWS.026.007</t>
  </si>
  <si>
    <t>8050192067161</t>
  </si>
  <si>
    <t>9F06G3 - PIGIAMA LUNGO SCOLLO A V JERSE</t>
  </si>
  <si>
    <t>9F06G3J.0ED.002</t>
  </si>
  <si>
    <t>9F06G3</t>
  </si>
  <si>
    <t>F06G3</t>
  </si>
  <si>
    <t>PIGIAMA</t>
  </si>
  <si>
    <t xml:space="preserve">0ED-BLU OLTREMARE             </t>
  </si>
  <si>
    <t>--2---</t>
  </si>
  <si>
    <t xml:space="preserve">UP 95CO 5PL;LP 100CO                    </t>
  </si>
  <si>
    <t>CHINA</t>
  </si>
  <si>
    <t>8050192168424</t>
  </si>
  <si>
    <t>9F06G3J.0ED.003</t>
  </si>
  <si>
    <t>8050192168455</t>
  </si>
  <si>
    <t>9F06G3J.0ED.004</t>
  </si>
  <si>
    <t>8050192168486</t>
  </si>
  <si>
    <t>9F06G3J.0ED.005</t>
  </si>
  <si>
    <t>8050192168516</t>
  </si>
  <si>
    <t>9F06G3J.0ED.006</t>
  </si>
  <si>
    <t>8050192168547</t>
  </si>
  <si>
    <t>9F06G4 - SLIP 3D SPORTY</t>
  </si>
  <si>
    <t>9F06G4S.004.003</t>
  </si>
  <si>
    <t>9F06G4</t>
  </si>
  <si>
    <t>F06G4</t>
  </si>
  <si>
    <t xml:space="preserve">83CO 10EA 7PA                           </t>
  </si>
  <si>
    <t>8050192167908</t>
  </si>
  <si>
    <t>9F06G4S.004.004</t>
  </si>
  <si>
    <t>8050192167939</t>
  </si>
  <si>
    <t>9F06G4S.004.005</t>
  </si>
  <si>
    <t>8050192167960</t>
  </si>
  <si>
    <t>9F06G4S.004.006</t>
  </si>
  <si>
    <t>8050192167991</t>
  </si>
  <si>
    <t>9F06G5 - BOXER 3D SPORTY</t>
  </si>
  <si>
    <t>9F06G5S.004.003</t>
  </si>
  <si>
    <t>9F06G5</t>
  </si>
  <si>
    <t>F06G5</t>
  </si>
  <si>
    <t xml:space="preserve">80CO 10PA 10EA                          </t>
  </si>
  <si>
    <t>8050192168035</t>
  </si>
  <si>
    <t>9F06G5S.004.004</t>
  </si>
  <si>
    <t>8050192168066</t>
  </si>
  <si>
    <t>9F06G5S.004.005</t>
  </si>
  <si>
    <t>8050192168097</t>
  </si>
  <si>
    <t>9F06G5S.004.006</t>
  </si>
  <si>
    <t>8050192168127</t>
  </si>
  <si>
    <t>9F06G6 - SMANICATO 3D SPORTY</t>
  </si>
  <si>
    <t>9F06G6S.004.003</t>
  </si>
  <si>
    <t>9F06G6</t>
  </si>
  <si>
    <t>F06G6</t>
  </si>
  <si>
    <t xml:space="preserve">93CO 4EA 3PA                            </t>
  </si>
  <si>
    <t>8050192168165</t>
  </si>
  <si>
    <t>9F06G6S.004.004</t>
  </si>
  <si>
    <t>8050192168196</t>
  </si>
  <si>
    <t>9F06G6S.004.005</t>
  </si>
  <si>
    <t>8050192168226</t>
  </si>
  <si>
    <t>9F06G6S.004.006</t>
  </si>
  <si>
    <t>8050192168257</t>
  </si>
  <si>
    <t>9F06HZ - BIPACK SLIP SENSUAL MODAL TWEE</t>
  </si>
  <si>
    <t>9F06HZB.0EL.003</t>
  </si>
  <si>
    <t>9F06HZ</t>
  </si>
  <si>
    <t>F06HZ</t>
  </si>
  <si>
    <t>0EL-BLU POLVERE-BLU POLV STAMP</t>
  </si>
  <si>
    <t xml:space="preserve">49MD 45CO 6EA                           </t>
  </si>
  <si>
    <t>8050192165430</t>
  </si>
  <si>
    <t>9F06HZB.0EL.007</t>
  </si>
  <si>
    <t>8050192165553</t>
  </si>
  <si>
    <t>9F06I0 - BIPACK SHORT SENSUAL MODAL TWE</t>
  </si>
  <si>
    <t>9F06I0B.0EL.003</t>
  </si>
  <si>
    <t>9F06I0</t>
  </si>
  <si>
    <t>F06I0</t>
  </si>
  <si>
    <t>8050192165591</t>
  </si>
  <si>
    <t>9F06I0B.0EL.004</t>
  </si>
  <si>
    <t>8050192165621</t>
  </si>
  <si>
    <t>9F06I0B.0EL.005</t>
  </si>
  <si>
    <t>8050192165652</t>
  </si>
  <si>
    <t>9F06I0B.0EL.006</t>
  </si>
  <si>
    <t>8050192165683</t>
  </si>
  <si>
    <t>9F06I0B.0EL.007</t>
  </si>
  <si>
    <t>8050192165713</t>
  </si>
  <si>
    <t>9F06I1 - MAGLIA SCOLLO V SENSUAL MODAL</t>
  </si>
  <si>
    <t>9F06I1S.267.003</t>
  </si>
  <si>
    <t>9F06I1</t>
  </si>
  <si>
    <t>F06I1</t>
  </si>
  <si>
    <t xml:space="preserve">267-BLU POLVERE               </t>
  </si>
  <si>
    <t>8050192165751</t>
  </si>
  <si>
    <t>9F06I1S.267.004</t>
  </si>
  <si>
    <t>8050192165782</t>
  </si>
  <si>
    <t>9F06I1S.267.005</t>
  </si>
  <si>
    <t>8050192165812</t>
  </si>
  <si>
    <t>9F06I1S.267.006</t>
  </si>
  <si>
    <t>8050192165843</t>
  </si>
  <si>
    <t>9F06I1S.267.007</t>
  </si>
  <si>
    <t>8050192165874</t>
  </si>
  <si>
    <t>9F06I2 - SLIP SENSUAL MICRO FIL A FIL</t>
  </si>
  <si>
    <t>9F06I2S.0EG.004</t>
  </si>
  <si>
    <t>9F06I2</t>
  </si>
  <si>
    <t>F06I2</t>
  </si>
  <si>
    <t xml:space="preserve">0EG-MICRO RIGATO GRIGIO       </t>
  </si>
  <si>
    <t xml:space="preserve">95MD 5EA                                </t>
  </si>
  <si>
    <t>8050192165942</t>
  </si>
  <si>
    <t>9F06I2S.0EG.006</t>
  </si>
  <si>
    <t>8050192166000</t>
  </si>
  <si>
    <t>9F06I3 - SHORT SENSUAL MICRO FIL A FIL</t>
  </si>
  <si>
    <t>9F06I3S.0EG.003</t>
  </si>
  <si>
    <t>9F06I3</t>
  </si>
  <si>
    <t>F06I3</t>
  </si>
  <si>
    <t>8050192166048</t>
  </si>
  <si>
    <t>9F06I3S.0EG.004</t>
  </si>
  <si>
    <t>8050192166079</t>
  </si>
  <si>
    <t>9F06I3S.0EG.005</t>
  </si>
  <si>
    <t>8050192166109</t>
  </si>
  <si>
    <t>9F06I3S.0EG.006</t>
  </si>
  <si>
    <t>8050192166130</t>
  </si>
  <si>
    <t>9F06I5 - BIPACK SLIP TRENDY WAVES</t>
  </si>
  <si>
    <t>9F06I5B.0ES.002</t>
  </si>
  <si>
    <t>9F06I5</t>
  </si>
  <si>
    <t>F06I5</t>
  </si>
  <si>
    <t>0ES-RIGATO VERDE+GRIGIO MELANG</t>
  </si>
  <si>
    <t>8050192166307</t>
  </si>
  <si>
    <t>9F06I5B.0ES.003</t>
  </si>
  <si>
    <t>8050192166338</t>
  </si>
  <si>
    <t>9F06I5B.0ES.005</t>
  </si>
  <si>
    <t>8050192166390</t>
  </si>
  <si>
    <t>9F06I5B.0ES.006</t>
  </si>
  <si>
    <t>8050192166420</t>
  </si>
  <si>
    <t>9F06I5B.0ES.007</t>
  </si>
  <si>
    <t>8050192166451</t>
  </si>
  <si>
    <t>9F06I6 - BIPACK SHORT TRENDY WAVES</t>
  </si>
  <si>
    <t>9F06I6</t>
  </si>
  <si>
    <t>F06I6</t>
  </si>
  <si>
    <t>9F06I6B.0ES.007</t>
  </si>
  <si>
    <t>8050192166642</t>
  </si>
  <si>
    <t>9F06I7 - MAGLIA GIROCOLLO CON MANICHE C</t>
  </si>
  <si>
    <t>9F06I7S.026.003</t>
  </si>
  <si>
    <t>9F06I7</t>
  </si>
  <si>
    <t>F06I7</t>
  </si>
  <si>
    <t>8050192166680</t>
  </si>
  <si>
    <t>9F06I7S.026.004</t>
  </si>
  <si>
    <t>8050192166710</t>
  </si>
  <si>
    <t>9F06I7S.026.005</t>
  </si>
  <si>
    <t>8050192166741</t>
  </si>
  <si>
    <t>9F06I7S.026.006</t>
  </si>
  <si>
    <t>8050192166772</t>
  </si>
  <si>
    <t>9F06I8 - SLIP TRENDY SPOTTED</t>
  </si>
  <si>
    <t>9F06I8S.0DY.002</t>
  </si>
  <si>
    <t>9F06I8</t>
  </si>
  <si>
    <t>F06I8</t>
  </si>
  <si>
    <t xml:space="preserve">0DY-STAMPA BLU NAVY           </t>
  </si>
  <si>
    <t>8050192166819</t>
  </si>
  <si>
    <t>9F06I8S.0DY.003</t>
  </si>
  <si>
    <t>8050192166840</t>
  </si>
  <si>
    <t>9F06I8S.0DY.006</t>
  </si>
  <si>
    <t>8050192166932</t>
  </si>
  <si>
    <t>9F06I9 - SHORT TRENDY SPOTTED</t>
  </si>
  <si>
    <t>9F06I9S.0DY.002</t>
  </si>
  <si>
    <t>9F06I9</t>
  </si>
  <si>
    <t>F06I9</t>
  </si>
  <si>
    <t>8050192166970</t>
  </si>
  <si>
    <t>9F06I9S.0DY.003</t>
  </si>
  <si>
    <t>8050192167007</t>
  </si>
  <si>
    <t>9F06I9S.0DY.006</t>
  </si>
  <si>
    <t>8050192167090</t>
  </si>
  <si>
    <t>9F06IA - MAGLIA GIROCOLLO CON MEZZALUNA</t>
  </si>
  <si>
    <t>9F06IAS.127.003</t>
  </si>
  <si>
    <t>9F06IA</t>
  </si>
  <si>
    <t>F06IA</t>
  </si>
  <si>
    <t xml:space="preserve">127-BLU NAVY                  </t>
  </si>
  <si>
    <t>8050192167137</t>
  </si>
  <si>
    <t>9F06IC - BIPACK SHORT SPORTY TAPES</t>
  </si>
  <si>
    <t>9F06ICB.0ET.003</t>
  </si>
  <si>
    <t>9F06IC</t>
  </si>
  <si>
    <t>F06IC</t>
  </si>
  <si>
    <t>0ET-BLU OLTREMARE ROSSO+BIANCO</t>
  </si>
  <si>
    <t>8050192167427</t>
  </si>
  <si>
    <t>9F06ID - MAGLIA GIROCOLLO CON DETTAGLI</t>
  </si>
  <si>
    <t>9F06IDS.0ED.003</t>
  </si>
  <si>
    <t>9F06ID</t>
  </si>
  <si>
    <t>F06ID</t>
  </si>
  <si>
    <t>8050192167588</t>
  </si>
  <si>
    <t>9F06IDS.0ED.004</t>
  </si>
  <si>
    <t>8050192167618</t>
  </si>
  <si>
    <t>9F06IDS.0ED.005</t>
  </si>
  <si>
    <t>8050192167649</t>
  </si>
  <si>
    <t>9F06IDS.0ED.006</t>
  </si>
  <si>
    <t>8050192167670</t>
  </si>
  <si>
    <t>9F06IDS.0ED.007</t>
  </si>
  <si>
    <t>8050192167700</t>
  </si>
  <si>
    <t>9F06IE - CANOTTA SPORTY TAPES</t>
  </si>
  <si>
    <t>9F06IES.0ED.003</t>
  </si>
  <si>
    <t>9F06IE</t>
  </si>
  <si>
    <t>F06IE</t>
  </si>
  <si>
    <t>8050192167748</t>
  </si>
  <si>
    <t>9F06IES.0ED.004</t>
  </si>
  <si>
    <t>8050192167779</t>
  </si>
  <si>
    <t>9F06IES.0ED.005</t>
  </si>
  <si>
    <t>8050192167809</t>
  </si>
  <si>
    <t>9F06IES.0ED.006</t>
  </si>
  <si>
    <t>8050192167830</t>
  </si>
  <si>
    <t>9F06IES.0ED.007</t>
  </si>
  <si>
    <t>8050192167861</t>
  </si>
  <si>
    <t>9F06IF - PIGIAMA LUNGO RIGATO CON SERAF</t>
  </si>
  <si>
    <t>9F06IFE.00X.003</t>
  </si>
  <si>
    <t>9F06IF</t>
  </si>
  <si>
    <t>F06IF</t>
  </si>
  <si>
    <t xml:space="preserve">00X-RIGATO VERDE              </t>
  </si>
  <si>
    <t xml:space="preserve">V00X UP 100CO ;LP89CO 11PL:VAR 0EE100CO </t>
  </si>
  <si>
    <t>8050192168585</t>
  </si>
  <si>
    <t>9F06IFE.00X.004</t>
  </si>
  <si>
    <t>8050192168615</t>
  </si>
  <si>
    <t>9F06IFE.00X.005</t>
  </si>
  <si>
    <t>8050192168646</t>
  </si>
  <si>
    <t>9F06IFE.00X.006</t>
  </si>
  <si>
    <t>8050192168677</t>
  </si>
  <si>
    <t>9F06IFE.0EE.003</t>
  </si>
  <si>
    <t xml:space="preserve">0EE-RIGATO BLU POLVERE        </t>
  </si>
  <si>
    <t>8050192168707</t>
  </si>
  <si>
    <t>9F06IFE.0EE.004</t>
  </si>
  <si>
    <t>8050192168738</t>
  </si>
  <si>
    <t>9F06IFE.0EE.005</t>
  </si>
  <si>
    <t>8050192168769</t>
  </si>
  <si>
    <t>9F06IFE.0EE.006</t>
  </si>
  <si>
    <t>8050192168790</t>
  </si>
  <si>
    <t>9F06IG - PIGIAMA LUNGO CON STAMPA FRONT</t>
  </si>
  <si>
    <t>9F06IGE.026.003</t>
  </si>
  <si>
    <t>9F06IG</t>
  </si>
  <si>
    <t>F06IG</t>
  </si>
  <si>
    <t xml:space="preserve">UP 92CO 8PL ;LP 100CO                   </t>
  </si>
  <si>
    <t>8050192168837</t>
  </si>
  <si>
    <t>9F06IGE.026.004</t>
  </si>
  <si>
    <t>8050192168868</t>
  </si>
  <si>
    <t>9F06IGE.026.005</t>
  </si>
  <si>
    <t>8050192168899</t>
  </si>
  <si>
    <t>9F06IGE.026.006</t>
  </si>
  <si>
    <t>8050192168929</t>
  </si>
  <si>
    <t>9F06IGE.026.007</t>
  </si>
  <si>
    <t>8050192168950</t>
  </si>
  <si>
    <t>9F06IH - PIGIAMA LUNGO STAMPINA CON SER</t>
  </si>
  <si>
    <t>9F06IHE.0EF.003</t>
  </si>
  <si>
    <t>9F06IH</t>
  </si>
  <si>
    <t>F06IH</t>
  </si>
  <si>
    <t xml:space="preserve">0EF-BLU POLVERE STAMPATO      </t>
  </si>
  <si>
    <t>8050192168998</t>
  </si>
  <si>
    <t>9F06IHE.0EF.004</t>
  </si>
  <si>
    <t>8050192169025</t>
  </si>
  <si>
    <t>9F06IHE.0EF.005</t>
  </si>
  <si>
    <t>8050192169056</t>
  </si>
  <si>
    <t>9F06IHE.0EF.006</t>
  </si>
  <si>
    <t>8050192169087</t>
  </si>
  <si>
    <t>9F06IHE.0EF.007</t>
  </si>
  <si>
    <t>8050192169117</t>
  </si>
  <si>
    <t>9F06II - PIGIAMA TELA LUNGO APERTO TELA</t>
  </si>
  <si>
    <t>9F06IIE.00S.003</t>
  </si>
  <si>
    <t>9F06II</t>
  </si>
  <si>
    <t>F06II</t>
  </si>
  <si>
    <t xml:space="preserve">00S-GRIGIO MEDIO              </t>
  </si>
  <si>
    <t>8050192169155</t>
  </si>
  <si>
    <t>9F06IIE.00S.004</t>
  </si>
  <si>
    <t>8050192169186</t>
  </si>
  <si>
    <t>9F06IIE.00S.005</t>
  </si>
  <si>
    <t>8050192169216</t>
  </si>
  <si>
    <t>9F06IIE.00S.006</t>
  </si>
  <si>
    <t>8050192169247</t>
  </si>
  <si>
    <t>9F06IIE.00S.007</t>
  </si>
  <si>
    <t>8050192169278</t>
  </si>
  <si>
    <t>9F06IJ - PIGIAMA LUNGO APERTO JERSEY</t>
  </si>
  <si>
    <t>9F06IJE.267.003</t>
  </si>
  <si>
    <t>9F06IJ</t>
  </si>
  <si>
    <t>F06IJ</t>
  </si>
  <si>
    <t>8050192169315</t>
  </si>
  <si>
    <t>9F06IJE.267.004</t>
  </si>
  <si>
    <t>8050192169346</t>
  </si>
  <si>
    <t>9F06IJE.267.005</t>
  </si>
  <si>
    <t>8050192169377</t>
  </si>
  <si>
    <t>9F06IJE.267.007</t>
  </si>
  <si>
    <t>8050192169438</t>
  </si>
  <si>
    <t>9F06IK - PIGIAMA LUNGO SERAFINO PANTALO</t>
  </si>
  <si>
    <t>9F06IKE.026.003</t>
  </si>
  <si>
    <t>9F06IK</t>
  </si>
  <si>
    <t>F06IK</t>
  </si>
  <si>
    <t xml:space="preserve">UP 89CO 11PL ;TROUSER 100CO             </t>
  </si>
  <si>
    <t>8050192169476</t>
  </si>
  <si>
    <t>9F06IKE.026.004</t>
  </si>
  <si>
    <t>8050192169506</t>
  </si>
  <si>
    <t>9F06IKE.026.005</t>
  </si>
  <si>
    <t>8050192169537</t>
  </si>
  <si>
    <t>9F06IKE.026.006</t>
  </si>
  <si>
    <t>8050192169568</t>
  </si>
  <si>
    <t>9F06IL - PIGIAMA LUNGO SERAFINO CASACCA</t>
  </si>
  <si>
    <t>9F06ILE.0EG.004</t>
  </si>
  <si>
    <t>9F06IL</t>
  </si>
  <si>
    <t>F06IL</t>
  </si>
  <si>
    <t>8050192169636</t>
  </si>
  <si>
    <t>9F06ILE.0EG.005</t>
  </si>
  <si>
    <t>8050192169667</t>
  </si>
  <si>
    <t>9F06ILE.0EG.006</t>
  </si>
  <si>
    <t>8050192169698</t>
  </si>
  <si>
    <t>9F06ILE.0EG.007</t>
  </si>
  <si>
    <t>8050192169728</t>
  </si>
  <si>
    <t>9F06IM - PIGIAMA LUNGO SERAFINO CASACCA</t>
  </si>
  <si>
    <t>9F06IME.0EH.003</t>
  </si>
  <si>
    <t>9F06IM</t>
  </si>
  <si>
    <t>F06IM</t>
  </si>
  <si>
    <t xml:space="preserve">0EH-MICRO RIGATO BLU          </t>
  </si>
  <si>
    <t>8050192169766</t>
  </si>
  <si>
    <t>9F06IME.0EH.004</t>
  </si>
  <si>
    <t>8050192169797</t>
  </si>
  <si>
    <t>9F06IME.0EH.007</t>
  </si>
  <si>
    <t>8050192169889</t>
  </si>
  <si>
    <t>9F06IO - PIGIAMA CORTO BIPACK JERSEY</t>
  </si>
  <si>
    <t>9F06IOI.0EI.002</t>
  </si>
  <si>
    <t>9F06IO</t>
  </si>
  <si>
    <t>F06IO</t>
  </si>
  <si>
    <t xml:space="preserve">0EI-BLU NAVY+VERDE            </t>
  </si>
  <si>
    <t>8050192170052</t>
  </si>
  <si>
    <t>9F06IOI.0EI.003</t>
  </si>
  <si>
    <t>8050192170083</t>
  </si>
  <si>
    <t>9F06IOI.0EI.007</t>
  </si>
  <si>
    <t>8050192170205</t>
  </si>
  <si>
    <t>9F06IR - PIGIAMA CORTO GIROCOLLO CASACC</t>
  </si>
  <si>
    <t>9F06IRE.0DY.002</t>
  </si>
  <si>
    <t>9F06IR</t>
  </si>
  <si>
    <t>F06IR</t>
  </si>
  <si>
    <t>8050192170533</t>
  </si>
  <si>
    <t>9F06IRE.0DY.003</t>
  </si>
  <si>
    <t>8050192170564</t>
  </si>
  <si>
    <t>9F06IRE.0DY.004</t>
  </si>
  <si>
    <t>8050192170595</t>
  </si>
  <si>
    <t>9F06IRE.0DY.005</t>
  </si>
  <si>
    <t>8050192170625</t>
  </si>
  <si>
    <t>9F06IRE.0DY.006</t>
  </si>
  <si>
    <t>8050192170656</t>
  </si>
  <si>
    <t>9F06IS - PIGIAMA CORTO DYED YARN CON SE</t>
  </si>
  <si>
    <t>9F06ISE.00X.003</t>
  </si>
  <si>
    <t>9F06IS</t>
  </si>
  <si>
    <t>F06IS</t>
  </si>
  <si>
    <t>8050192170694</t>
  </si>
  <si>
    <t>9F06ISE.00X.004</t>
  </si>
  <si>
    <t>8050192170724</t>
  </si>
  <si>
    <t>9F06ISE.00X.005</t>
  </si>
  <si>
    <t>8050192170755</t>
  </si>
  <si>
    <t>9F06ISE.00X.006</t>
  </si>
  <si>
    <t>8050192170786</t>
  </si>
  <si>
    <t>9F06ISE.00X.007</t>
  </si>
  <si>
    <t>8050192170816</t>
  </si>
  <si>
    <t>9UH103 - FILA-BOXER BIPACK-BASIC COTTON</t>
  </si>
  <si>
    <t>9UH1030.558.004</t>
  </si>
  <si>
    <t>9UH103</t>
  </si>
  <si>
    <t>UH103</t>
  </si>
  <si>
    <t xml:space="preserve">558-BIANCO+NERO               </t>
  </si>
  <si>
    <t>8001087276755</t>
  </si>
  <si>
    <t>9UH1030.558.005</t>
  </si>
  <si>
    <t>8001087276762</t>
  </si>
  <si>
    <t>9UH1030.558.006</t>
  </si>
  <si>
    <t>8001087276779</t>
  </si>
  <si>
    <t>9UH203 - FILA-SLIP BI-PACK-BASIC COTTON</t>
  </si>
  <si>
    <t>9UH203</t>
  </si>
  <si>
    <t>UH203</t>
  </si>
  <si>
    <t>9UH2030.558.006</t>
  </si>
  <si>
    <t>8001087276892</t>
  </si>
  <si>
    <t>FILA 45 K</t>
  </si>
  <si>
    <t>Image</t>
  </si>
  <si>
    <t>Marque</t>
  </si>
  <si>
    <t>Reference</t>
  </si>
  <si>
    <t>Couleur</t>
  </si>
  <si>
    <t>CATEGORIE 1</t>
  </si>
  <si>
    <t>CATEGORIE 2</t>
  </si>
  <si>
    <t>CATEGORIE 3</t>
  </si>
  <si>
    <t>Fila</t>
  </si>
  <si>
    <t>003-BIANCO</t>
  </si>
  <si>
    <t>HOMME</t>
  </si>
  <si>
    <t>Maillots &amp; Sous-vêtements</t>
  </si>
  <si>
    <t>Slips-Caleçons</t>
  </si>
  <si>
    <t>004-NERO</t>
  </si>
  <si>
    <t>026-GRIGIO MELANGE</t>
  </si>
  <si>
    <t>Tee-shirts</t>
  </si>
  <si>
    <t>T-S manches courtes</t>
  </si>
  <si>
    <t>007-BLU</t>
  </si>
  <si>
    <t>0ED-BLU OLTREMARE</t>
  </si>
  <si>
    <t>Pyjamas-Peignoirs</t>
  </si>
  <si>
    <t>267-BLU POLVERE</t>
  </si>
  <si>
    <t>0EG-MICRO RIGATO GRIGIO</t>
  </si>
  <si>
    <t>0ES-RIGATO VERDE+GRIGIO MELANGE</t>
  </si>
  <si>
    <t>0DY-STAMPA BLU NAVY</t>
  </si>
  <si>
    <t>127-BLU NAVY</t>
  </si>
  <si>
    <t xml:space="preserve">0ED-BLU OLTREMARE </t>
  </si>
  <si>
    <t>00X-RIGATO VERDE</t>
  </si>
  <si>
    <t>0EE-RIGATO BLU POLVERE</t>
  </si>
  <si>
    <t>0EF-BLU POLVERE STAMPATO</t>
  </si>
  <si>
    <t>00S-GRIGIO MEDIO</t>
  </si>
  <si>
    <t>0EH-MICRO RIGATO BLU</t>
  </si>
  <si>
    <t>0EI-BLU NAVY+VERDE</t>
  </si>
  <si>
    <t>558-BIANCO+NERO</t>
  </si>
  <si>
    <t>STOCK</t>
  </si>
  <si>
    <t>ref+color</t>
  </si>
  <si>
    <t>40102.003</t>
  </si>
  <si>
    <t>40102.004</t>
  </si>
  <si>
    <t>40102.026</t>
  </si>
  <si>
    <t>40105.026</t>
  </si>
  <si>
    <t>40117.003</t>
  </si>
  <si>
    <t>40119.003</t>
  </si>
  <si>
    <t>40125.003</t>
  </si>
  <si>
    <t>40125.004</t>
  </si>
  <si>
    <t>40125.026</t>
  </si>
  <si>
    <t>40129.004</t>
  </si>
  <si>
    <t>40136.003</t>
  </si>
  <si>
    <t>40136.004</t>
  </si>
  <si>
    <t>40142.026</t>
  </si>
  <si>
    <t>40151.003</t>
  </si>
  <si>
    <t>40152.003</t>
  </si>
  <si>
    <t>40161.004</t>
  </si>
  <si>
    <t>46026.003</t>
  </si>
  <si>
    <t>46046.004</t>
  </si>
  <si>
    <t>46046.026</t>
  </si>
  <si>
    <t>46055.004</t>
  </si>
  <si>
    <t>46055.026</t>
  </si>
  <si>
    <t>46065.003</t>
  </si>
  <si>
    <t>46065.004</t>
  </si>
  <si>
    <t>46065.026</t>
  </si>
  <si>
    <t>46076.007</t>
  </si>
  <si>
    <t>46076.026</t>
  </si>
  <si>
    <t>46117.003</t>
  </si>
  <si>
    <t>46240.007</t>
  </si>
  <si>
    <t>F01BP.004</t>
  </si>
  <si>
    <t>F01XT.007</t>
  </si>
  <si>
    <t>F05XN.003</t>
  </si>
  <si>
    <t>F05XN.004</t>
  </si>
  <si>
    <t>F05XN.026</t>
  </si>
  <si>
    <t>F05XP.004</t>
  </si>
  <si>
    <t>F05XU.003</t>
  </si>
  <si>
    <t>F05XU.004</t>
  </si>
  <si>
    <t>F05XW.026</t>
  </si>
  <si>
    <t>F06G3.0ED</t>
  </si>
  <si>
    <t>F06G4.004</t>
  </si>
  <si>
    <t>F06G5.004</t>
  </si>
  <si>
    <t>F06G6.004</t>
  </si>
  <si>
    <t>F06HZ.0EL</t>
  </si>
  <si>
    <t>F06I0.0EL</t>
  </si>
  <si>
    <t>F06I1.267</t>
  </si>
  <si>
    <t>F06I2.0EG</t>
  </si>
  <si>
    <t>F06I3.0EG</t>
  </si>
  <si>
    <t>F06I5.0ES</t>
  </si>
  <si>
    <t>F06I6.0ES</t>
  </si>
  <si>
    <t>F06I7.026</t>
  </si>
  <si>
    <t>F06I8.0DY</t>
  </si>
  <si>
    <t>F06I9.0DY</t>
  </si>
  <si>
    <t>F06IA.127</t>
  </si>
  <si>
    <t>F06IC.0ET</t>
  </si>
  <si>
    <t>F06ID.0ED</t>
  </si>
  <si>
    <t>F06IE.0ED</t>
  </si>
  <si>
    <t>F06IF.00X</t>
  </si>
  <si>
    <t>F06IF.0EE</t>
  </si>
  <si>
    <t>F06IG.026</t>
  </si>
  <si>
    <t>F06IH.0EF</t>
  </si>
  <si>
    <t>F06II.00S</t>
  </si>
  <si>
    <t>F06IJ.267</t>
  </si>
  <si>
    <t>F06IK.026</t>
  </si>
  <si>
    <t>F06IL.0EG</t>
  </si>
  <si>
    <t>F06IM.0EH</t>
  </si>
  <si>
    <t>F06IO.0EI</t>
  </si>
  <si>
    <t>F06IR.0DY</t>
  </si>
  <si>
    <t>F06IS.00X</t>
  </si>
  <si>
    <t>UH103.558</t>
  </si>
  <si>
    <t>UH203.558</t>
  </si>
  <si>
    <t>WSH</t>
  </si>
  <si>
    <t>OFFER</t>
  </si>
  <si>
    <t>WH</t>
  </si>
  <si>
    <t>Etiquetas de fila</t>
  </si>
  <si>
    <t>Total general</t>
  </si>
  <si>
    <t>Suma de Quantities</t>
  </si>
  <si>
    <t>Etiquetas de columna</t>
  </si>
  <si>
    <t>BIPACK</t>
  </si>
  <si>
    <t>UNI</t>
  </si>
  <si>
    <t>EMPAQUETADO</t>
  </si>
  <si>
    <t>Total BIPACK</t>
  </si>
  <si>
    <t>Total UNI</t>
  </si>
  <si>
    <t>Promedio de RRP</t>
  </si>
  <si>
    <t>Promedio de WH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</si>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</sst>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2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877A6"/>
      </left>
      <right style="thin">
        <color rgb="FF3877A6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Fill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49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49" fontId="3" fillId="3" borderId="2" xfId="0" applyNumberFormat="1" applyFont="1" applyFill="1" applyBorder="1" applyAlignment="1">
      <alignment horizontal="left"/>
    </xf>
    <xf numFmtId="0" fontId="3" fillId="3" borderId="2" xfId="0" applyNumberFormat="1" applyFont="1" applyFill="1" applyBorder="1" applyAlignment="1">
      <alignment horizontal="left"/>
    </xf>
    <xf numFmtId="49" fontId="3" fillId="4" borderId="2" xfId="0" applyNumberFormat="1" applyFont="1" applyFill="1" applyBorder="1" applyAlignment="1">
      <alignment horizontal="left"/>
    </xf>
    <xf numFmtId="0" fontId="0" fillId="0" borderId="0" xfId="0" applyNumberFormat="1"/>
    <xf numFmtId="0" fontId="5" fillId="5" borderId="0" xfId="2" applyFont="1" applyFill="1" applyAlignment="1" applyProtection="1">
      <alignment horizontal="center" vertical="center"/>
    </xf>
    <xf numFmtId="0" fontId="6" fillId="6" borderId="3" xfId="2" applyFont="1" applyFill="1" applyBorder="1" applyAlignment="1" applyProtection="1">
      <alignment horizontal="center" vertical="center"/>
    </xf>
    <xf numFmtId="0" fontId="6" fillId="6" borderId="4" xfId="2" applyFont="1" applyFill="1" applyBorder="1" applyAlignment="1" applyProtection="1">
      <alignment horizontal="center" vertical="center"/>
    </xf>
    <xf numFmtId="0" fontId="6" fillId="6" borderId="5" xfId="2" applyFont="1" applyFill="1" applyBorder="1" applyAlignment="1" applyProtection="1">
      <alignment horizontal="center" vertical="center"/>
    </xf>
    <xf numFmtId="0" fontId="7" fillId="5" borderId="0" xfId="2" applyFont="1" applyFill="1" applyAlignment="1" applyProtection="1">
      <alignment horizontal="center" vertical="center"/>
    </xf>
    <xf numFmtId="0" fontId="7" fillId="5" borderId="6" xfId="2" applyFont="1" applyFill="1" applyBorder="1" applyAlignment="1" applyProtection="1">
      <alignment horizontal="center" vertical="center"/>
    </xf>
    <xf numFmtId="0" fontId="7" fillId="5" borderId="7" xfId="2" applyFont="1" applyFill="1" applyBorder="1" applyAlignment="1" applyProtection="1">
      <alignment horizontal="center" vertical="center"/>
    </xf>
    <xf numFmtId="0" fontId="7" fillId="5" borderId="8" xfId="2" applyFont="1" applyFill="1" applyBorder="1" applyAlignment="1" applyProtection="1">
      <alignment horizontal="center" vertical="center"/>
    </xf>
    <xf numFmtId="0" fontId="7" fillId="5" borderId="9" xfId="2" applyFont="1" applyFill="1" applyBorder="1" applyAlignment="1" applyProtection="1">
      <alignment horizontal="center" vertical="center"/>
    </xf>
    <xf numFmtId="0" fontId="7" fillId="5" borderId="10" xfId="2" applyFont="1" applyFill="1" applyBorder="1" applyAlignment="1" applyProtection="1">
      <alignment horizontal="center" vertical="center"/>
    </xf>
    <xf numFmtId="0" fontId="7" fillId="5" borderId="11" xfId="2" applyFont="1" applyFill="1" applyBorder="1" applyAlignment="1" applyProtection="1">
      <alignment horizontal="center" vertical="center"/>
    </xf>
    <xf numFmtId="0" fontId="7" fillId="5" borderId="12" xfId="2" applyFont="1" applyFill="1" applyBorder="1" applyAlignment="1" applyProtection="1">
      <alignment horizontal="center" vertical="center"/>
    </xf>
    <xf numFmtId="0" fontId="7" fillId="5" borderId="13" xfId="2" applyFont="1" applyFill="1" applyBorder="1" applyAlignment="1" applyProtection="1">
      <alignment horizontal="center" vertical="center"/>
    </xf>
    <xf numFmtId="0" fontId="7" fillId="5" borderId="14" xfId="2" applyFont="1" applyFill="1" applyBorder="1" applyAlignment="1" applyProtection="1">
      <alignment horizontal="center" vertical="center"/>
    </xf>
    <xf numFmtId="44" fontId="7" fillId="5" borderId="0" xfId="3" applyFont="1" applyFill="1" applyAlignment="1" applyProtection="1">
      <alignment horizontal="center" vertical="center"/>
    </xf>
    <xf numFmtId="44" fontId="5" fillId="5" borderId="0" xfId="3" applyFont="1" applyFill="1" applyAlignment="1" applyProtection="1">
      <alignment horizontal="center" vertical="center"/>
    </xf>
    <xf numFmtId="44" fontId="7" fillId="5" borderId="0" xfId="2" applyNumberFormat="1" applyFont="1" applyFill="1" applyAlignment="1" applyProtection="1">
      <alignment horizontal="center" vertical="center"/>
    </xf>
    <xf numFmtId="44" fontId="6" fillId="6" borderId="15" xfId="3" applyFont="1" applyFill="1" applyBorder="1" applyAlignment="1" applyProtection="1">
      <alignment horizontal="center" vertical="center"/>
    </xf>
    <xf numFmtId="44" fontId="7" fillId="5" borderId="16" xfId="3" applyFont="1" applyFill="1" applyBorder="1" applyAlignment="1" applyProtection="1">
      <alignment horizontal="center" vertical="center"/>
    </xf>
    <xf numFmtId="44" fontId="7" fillId="5" borderId="17" xfId="3" applyFont="1" applyFill="1" applyBorder="1" applyAlignment="1" applyProtection="1">
      <alignment horizontal="center" vertical="center"/>
    </xf>
    <xf numFmtId="44" fontId="7" fillId="5" borderId="18" xfId="3" applyFont="1" applyFill="1" applyBorder="1" applyAlignment="1" applyProtection="1">
      <alignment horizontal="center" vertical="center"/>
    </xf>
    <xf numFmtId="0" fontId="6" fillId="6" borderId="19" xfId="2" applyFont="1" applyFill="1" applyBorder="1" applyAlignment="1" applyProtection="1">
      <alignment horizontal="center" vertical="center"/>
    </xf>
    <xf numFmtId="44" fontId="7" fillId="5" borderId="20" xfId="2" applyNumberFormat="1" applyFont="1" applyFill="1" applyBorder="1" applyAlignment="1" applyProtection="1">
      <alignment horizontal="center" vertical="center"/>
    </xf>
    <xf numFmtId="44" fontId="7" fillId="5" borderId="17" xfId="2" applyNumberFormat="1" applyFont="1" applyFill="1" applyBorder="1" applyAlignment="1" applyProtection="1">
      <alignment horizontal="center" vertical="center"/>
    </xf>
    <xf numFmtId="44" fontId="7" fillId="5" borderId="18" xfId="2" applyNumberFormat="1" applyFont="1" applyFill="1" applyBorder="1" applyAlignment="1" applyProtection="1">
      <alignment horizontal="center" vertical="center"/>
    </xf>
    <xf numFmtId="0" fontId="6" fillId="6" borderId="16" xfId="2" applyFont="1" applyFill="1" applyBorder="1" applyAlignment="1" applyProtection="1">
      <alignment horizontal="center" vertical="center"/>
    </xf>
    <xf numFmtId="44" fontId="0" fillId="0" borderId="0" xfId="3" applyFont="1"/>
    <xf numFmtId="44" fontId="2" fillId="2" borderId="1" xfId="3" applyFont="1" applyFill="1" applyBorder="1" applyAlignment="1">
      <alignment horizontal="center"/>
    </xf>
    <xf numFmtId="44" fontId="3" fillId="3" borderId="2" xfId="3" applyFon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1" applyNumberFormat="1" applyFont="1"/>
    <xf numFmtId="0" fontId="4" fillId="5" borderId="0" xfId="2" applyFont="1" applyFill="1" applyAlignment="1" applyProtection="1">
      <alignment horizontal="center" vertical="center"/>
    </xf>
    <xf numFmtId="49" fontId="3" fillId="7" borderId="2" xfId="0" applyNumberFormat="1" applyFont="1" applyFill="1" applyBorder="1" applyAlignment="1">
      <alignment horizontal="left"/>
    </xf>
    <xf numFmtId="165" fontId="0" fillId="0" borderId="0" xfId="0" applyNumberFormat="1"/>
    <xf numFmtId="165" fontId="0" fillId="0" borderId="0" xfId="0" pivotButton="1" applyNumberFormat="1"/>
    <xf numFmtId="165" fontId="0" fillId="0" borderId="0" xfId="0" applyNumberFormat="1" applyAlignment="1">
      <alignment horizontal="right"/>
    </xf>
    <xf numFmtId="0" fontId="0" fillId="0" borderId="0" xfId="0" pivotButton="1" applyAlignment="1">
      <alignment wrapText="1"/>
    </xf>
    <xf numFmtId="0" fontId="0" fillId="0" borderId="0" xfId="0" pivotButton="1" applyAlignment="1">
      <alignment horizontal="center" wrapText="1"/>
    </xf>
    <xf numFmtId="44" fontId="0" fillId="0" borderId="0" xfId="3" pivotButton="1" applyFont="1" applyAlignment="1">
      <alignment horizontal="center" wrapText="1"/>
    </xf>
    <xf numFmtId="1" fontId="2" fillId="2" borderId="21" xfId="0" applyNumberFormat="1" applyFont="1" applyFill="1" applyBorder="1" applyAlignment="1">
      <alignment horizontal="left"/>
    </xf>
    <xf numFmtId="1" fontId="0" fillId="0" borderId="0" xfId="0" applyNumberFormat="1"/>
  </cellXfs>
  <cellStyles count="4">
    <cellStyle name="Comma" xfId="1" builtinId="3"/>
    <cellStyle name="Currency" xfId="3" builtinId="4"/>
    <cellStyle name="Normal" xfId="0" builtinId="0"/>
    <cellStyle name="Normal 2" xfId="2"/>
  </cellStyles>
  <dxfs count="14">
    <dxf>
      <alignment horizontal="center"/>
    </dxf>
    <dxf>
      <alignment wrapText="1"/>
    </dxf>
    <dxf>
      <alignment wrapText="1"/>
    </dxf>
    <dxf>
      <alignment horizontal="right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6" formatCode="_-* #,##0.0_-;\-* #,##0.0_-;_-* &quot;-&quot;??_-;_-@_-"/>
    </dxf>
    <dxf>
      <numFmt numFmtId="166" formatCode="_-* #,##0.0_-;\-* #,##0.0_-;_-* &quot;-&quot;??_-;_-@_-"/>
    </dxf>
    <dxf>
      <numFmt numFmtId="166" formatCode="_-* #,##0.0_-;\-* #,##0.0_-;_-* &quot;-&quot;??_-;_-@_-"/>
    </dxf>
    <dxf>
      <numFmt numFmtId="166" formatCode="_-* #,##0.0_-;\-* #,##0.0_-;_-* &quot;-&quot;??_-;_-@_-"/>
    </dxf>
    <dxf>
      <numFmt numFmtId="165" formatCode="_-* #,##0_-;\-* #,##0_-;_-* &quot;-&quot;??_-;_-@_-"/>
    </dxf>
    <dxf>
      <numFmt numFmtId="166" formatCode="_-* #,##0.0_-;\-* #,##0.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1</xdr:col>
      <xdr:colOff>962025</xdr:colOff>
      <xdr:row>2</xdr:row>
      <xdr:rowOff>1438275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E1AE0B7B-7DE5-4E62-B4BF-4FDBECDE8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953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</xdr:row>
      <xdr:rowOff>0</xdr:rowOff>
    </xdr:from>
    <xdr:to>
      <xdr:col>1</xdr:col>
      <xdr:colOff>962025</xdr:colOff>
      <xdr:row>3</xdr:row>
      <xdr:rowOff>1419225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5E679A25-2674-4F0C-A621-B3EEA1587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335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</xdr:row>
      <xdr:rowOff>0</xdr:rowOff>
    </xdr:from>
    <xdr:to>
      <xdr:col>1</xdr:col>
      <xdr:colOff>962025</xdr:colOff>
      <xdr:row>4</xdr:row>
      <xdr:rowOff>1419225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F572403F-D052-4DFD-8AF1-BA4952A22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3909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5</xdr:row>
      <xdr:rowOff>0</xdr:rowOff>
    </xdr:from>
    <xdr:to>
      <xdr:col>1</xdr:col>
      <xdr:colOff>962025</xdr:colOff>
      <xdr:row>5</xdr:row>
      <xdr:rowOff>1419225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xmlns="" id="{A2794F35-7BE3-4FED-BDAA-E9D15D064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8482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6</xdr:row>
      <xdr:rowOff>0</xdr:rowOff>
    </xdr:from>
    <xdr:to>
      <xdr:col>1</xdr:col>
      <xdr:colOff>962025</xdr:colOff>
      <xdr:row>6</xdr:row>
      <xdr:rowOff>1419225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3129BE90-F4E2-4398-B1B3-AF8D6333D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3055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7</xdr:row>
      <xdr:rowOff>0</xdr:rowOff>
    </xdr:from>
    <xdr:to>
      <xdr:col>1</xdr:col>
      <xdr:colOff>962025</xdr:colOff>
      <xdr:row>7</xdr:row>
      <xdr:rowOff>1419225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xmlns="" id="{D2A2E88C-097F-4DEE-849A-F449F0DDE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7628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8</xdr:row>
      <xdr:rowOff>0</xdr:rowOff>
    </xdr:from>
    <xdr:to>
      <xdr:col>1</xdr:col>
      <xdr:colOff>962025</xdr:colOff>
      <xdr:row>8</xdr:row>
      <xdr:rowOff>1419225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xmlns="" id="{201829BE-3E03-4BEE-9A92-70A6C3A52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2202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9</xdr:row>
      <xdr:rowOff>0</xdr:rowOff>
    </xdr:from>
    <xdr:to>
      <xdr:col>1</xdr:col>
      <xdr:colOff>962025</xdr:colOff>
      <xdr:row>9</xdr:row>
      <xdr:rowOff>1419225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xmlns="" id="{930EE3F3-FE9B-4309-A6BB-326C5446E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6775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10</xdr:row>
      <xdr:rowOff>0</xdr:rowOff>
    </xdr:from>
    <xdr:to>
      <xdr:col>1</xdr:col>
      <xdr:colOff>962025</xdr:colOff>
      <xdr:row>10</xdr:row>
      <xdr:rowOff>1419225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xmlns="" id="{7CE14FD2-B2AF-4E4B-8EDB-2F2A2E43B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1348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11</xdr:row>
      <xdr:rowOff>0</xdr:rowOff>
    </xdr:from>
    <xdr:to>
      <xdr:col>1</xdr:col>
      <xdr:colOff>962025</xdr:colOff>
      <xdr:row>11</xdr:row>
      <xdr:rowOff>1419225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xmlns="" id="{22A549B1-3772-448A-B024-9018C007D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2202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12</xdr:row>
      <xdr:rowOff>0</xdr:rowOff>
    </xdr:from>
    <xdr:to>
      <xdr:col>1</xdr:col>
      <xdr:colOff>962025</xdr:colOff>
      <xdr:row>12</xdr:row>
      <xdr:rowOff>1419225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xmlns="" id="{124104BE-E9FB-45E5-B3D3-E6E77DF75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0495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13</xdr:row>
      <xdr:rowOff>0</xdr:rowOff>
    </xdr:from>
    <xdr:to>
      <xdr:col>1</xdr:col>
      <xdr:colOff>962025</xdr:colOff>
      <xdr:row>13</xdr:row>
      <xdr:rowOff>1419225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xmlns="" id="{66930777-5657-4A21-864C-FA100604A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5068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14</xdr:row>
      <xdr:rowOff>0</xdr:rowOff>
    </xdr:from>
    <xdr:to>
      <xdr:col>1</xdr:col>
      <xdr:colOff>962025</xdr:colOff>
      <xdr:row>14</xdr:row>
      <xdr:rowOff>1419225</xdr:rowOff>
    </xdr:to>
    <xdr:pic>
      <xdr:nvPicPr>
        <xdr:cNvPr id="14" name="Picture 14">
          <a:extLst>
            <a:ext uri="{FF2B5EF4-FFF2-40B4-BE49-F238E27FC236}">
              <a16:creationId xmlns:a16="http://schemas.microsoft.com/office/drawing/2014/main" xmlns="" id="{847D9CC9-508D-4850-AD7A-541092A61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9641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15</xdr:row>
      <xdr:rowOff>0</xdr:rowOff>
    </xdr:from>
    <xdr:to>
      <xdr:col>1</xdr:col>
      <xdr:colOff>962025</xdr:colOff>
      <xdr:row>15</xdr:row>
      <xdr:rowOff>1419225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xmlns="" id="{1D0DB5E0-8BF5-4617-95D7-3310FA3E7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4214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16</xdr:row>
      <xdr:rowOff>0</xdr:rowOff>
    </xdr:from>
    <xdr:to>
      <xdr:col>1</xdr:col>
      <xdr:colOff>962025</xdr:colOff>
      <xdr:row>16</xdr:row>
      <xdr:rowOff>1419225</xdr:rowOff>
    </xdr:to>
    <xdr:pic>
      <xdr:nvPicPr>
        <xdr:cNvPr id="16" name="Picture 16">
          <a:extLst>
            <a:ext uri="{FF2B5EF4-FFF2-40B4-BE49-F238E27FC236}">
              <a16:creationId xmlns:a16="http://schemas.microsoft.com/office/drawing/2014/main" xmlns="" id="{0A9E58D1-9583-4AA3-9BDF-962880033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8788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17</xdr:row>
      <xdr:rowOff>0</xdr:rowOff>
    </xdr:from>
    <xdr:to>
      <xdr:col>1</xdr:col>
      <xdr:colOff>962025</xdr:colOff>
      <xdr:row>17</xdr:row>
      <xdr:rowOff>1419225</xdr:rowOff>
    </xdr:to>
    <xdr:pic>
      <xdr:nvPicPr>
        <xdr:cNvPr id="17" name="Picture 17">
          <a:extLst>
            <a:ext uri="{FF2B5EF4-FFF2-40B4-BE49-F238E27FC236}">
              <a16:creationId xmlns:a16="http://schemas.microsoft.com/office/drawing/2014/main" xmlns="" id="{903F4546-44E6-4919-9011-E5EC42A4C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3361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18</xdr:row>
      <xdr:rowOff>0</xdr:rowOff>
    </xdr:from>
    <xdr:to>
      <xdr:col>1</xdr:col>
      <xdr:colOff>962025</xdr:colOff>
      <xdr:row>18</xdr:row>
      <xdr:rowOff>1419225</xdr:rowOff>
    </xdr:to>
    <xdr:pic>
      <xdr:nvPicPr>
        <xdr:cNvPr id="18" name="Picture 18">
          <a:extLst>
            <a:ext uri="{FF2B5EF4-FFF2-40B4-BE49-F238E27FC236}">
              <a16:creationId xmlns:a16="http://schemas.microsoft.com/office/drawing/2014/main" xmlns="" id="{84CB975B-3985-41A9-B81A-384D61F2C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7934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19</xdr:row>
      <xdr:rowOff>0</xdr:rowOff>
    </xdr:from>
    <xdr:to>
      <xdr:col>1</xdr:col>
      <xdr:colOff>962025</xdr:colOff>
      <xdr:row>19</xdr:row>
      <xdr:rowOff>1419225</xdr:rowOff>
    </xdr:to>
    <xdr:pic>
      <xdr:nvPicPr>
        <xdr:cNvPr id="19" name="Picture 19">
          <a:extLst>
            <a:ext uri="{FF2B5EF4-FFF2-40B4-BE49-F238E27FC236}">
              <a16:creationId xmlns:a16="http://schemas.microsoft.com/office/drawing/2014/main" xmlns="" id="{39E36523-3F18-43E7-89DB-E5EECC507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52507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20</xdr:row>
      <xdr:rowOff>0</xdr:rowOff>
    </xdr:from>
    <xdr:to>
      <xdr:col>1</xdr:col>
      <xdr:colOff>962025</xdr:colOff>
      <xdr:row>20</xdr:row>
      <xdr:rowOff>1419225</xdr:rowOff>
    </xdr:to>
    <xdr:pic>
      <xdr:nvPicPr>
        <xdr:cNvPr id="20" name="Picture 20">
          <a:extLst>
            <a:ext uri="{FF2B5EF4-FFF2-40B4-BE49-F238E27FC236}">
              <a16:creationId xmlns:a16="http://schemas.microsoft.com/office/drawing/2014/main" xmlns="" id="{BE4F1AEE-848C-4390-AAAE-2DBB238E0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7081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21</xdr:row>
      <xdr:rowOff>0</xdr:rowOff>
    </xdr:from>
    <xdr:to>
      <xdr:col>1</xdr:col>
      <xdr:colOff>962025</xdr:colOff>
      <xdr:row>21</xdr:row>
      <xdr:rowOff>1419225</xdr:rowOff>
    </xdr:to>
    <xdr:pic>
      <xdr:nvPicPr>
        <xdr:cNvPr id="21" name="Picture 21">
          <a:extLst>
            <a:ext uri="{FF2B5EF4-FFF2-40B4-BE49-F238E27FC236}">
              <a16:creationId xmlns:a16="http://schemas.microsoft.com/office/drawing/2014/main" xmlns="" id="{0AF541C6-5478-4F97-BBCF-45CB78BED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1654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22</xdr:row>
      <xdr:rowOff>0</xdr:rowOff>
    </xdr:from>
    <xdr:to>
      <xdr:col>1</xdr:col>
      <xdr:colOff>962025</xdr:colOff>
      <xdr:row>22</xdr:row>
      <xdr:rowOff>1419225</xdr:rowOff>
    </xdr:to>
    <xdr:pic>
      <xdr:nvPicPr>
        <xdr:cNvPr id="22" name="Picture 22">
          <a:extLst>
            <a:ext uri="{FF2B5EF4-FFF2-40B4-BE49-F238E27FC236}">
              <a16:creationId xmlns:a16="http://schemas.microsoft.com/office/drawing/2014/main" xmlns="" id="{9732354B-736C-46C4-9450-5A66BE447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96227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23</xdr:row>
      <xdr:rowOff>0</xdr:rowOff>
    </xdr:from>
    <xdr:to>
      <xdr:col>1</xdr:col>
      <xdr:colOff>962025</xdr:colOff>
      <xdr:row>23</xdr:row>
      <xdr:rowOff>1419225</xdr:rowOff>
    </xdr:to>
    <xdr:pic>
      <xdr:nvPicPr>
        <xdr:cNvPr id="23" name="Picture 23">
          <a:extLst>
            <a:ext uri="{FF2B5EF4-FFF2-40B4-BE49-F238E27FC236}">
              <a16:creationId xmlns:a16="http://schemas.microsoft.com/office/drawing/2014/main" xmlns="" id="{1685C1EE-4166-491A-8054-A126FF3CA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10800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24</xdr:row>
      <xdr:rowOff>0</xdr:rowOff>
    </xdr:from>
    <xdr:to>
      <xdr:col>1</xdr:col>
      <xdr:colOff>962025</xdr:colOff>
      <xdr:row>24</xdr:row>
      <xdr:rowOff>1419225</xdr:rowOff>
    </xdr:to>
    <xdr:pic>
      <xdr:nvPicPr>
        <xdr:cNvPr id="24" name="Picture 24">
          <a:extLst>
            <a:ext uri="{FF2B5EF4-FFF2-40B4-BE49-F238E27FC236}">
              <a16:creationId xmlns:a16="http://schemas.microsoft.com/office/drawing/2014/main" xmlns="" id="{C357A826-5F83-4492-A281-A4A6D20EA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25374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25</xdr:row>
      <xdr:rowOff>0</xdr:rowOff>
    </xdr:from>
    <xdr:to>
      <xdr:col>1</xdr:col>
      <xdr:colOff>962025</xdr:colOff>
      <xdr:row>25</xdr:row>
      <xdr:rowOff>1419225</xdr:rowOff>
    </xdr:to>
    <xdr:pic>
      <xdr:nvPicPr>
        <xdr:cNvPr id="25" name="Picture 25">
          <a:extLst>
            <a:ext uri="{FF2B5EF4-FFF2-40B4-BE49-F238E27FC236}">
              <a16:creationId xmlns:a16="http://schemas.microsoft.com/office/drawing/2014/main" xmlns="" id="{6F7B7024-997B-4480-AF1C-C75D70D50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39947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26</xdr:row>
      <xdr:rowOff>0</xdr:rowOff>
    </xdr:from>
    <xdr:to>
      <xdr:col>1</xdr:col>
      <xdr:colOff>962025</xdr:colOff>
      <xdr:row>26</xdr:row>
      <xdr:rowOff>1419225</xdr:rowOff>
    </xdr:to>
    <xdr:pic>
      <xdr:nvPicPr>
        <xdr:cNvPr id="26" name="Picture 26">
          <a:extLst>
            <a:ext uri="{FF2B5EF4-FFF2-40B4-BE49-F238E27FC236}">
              <a16:creationId xmlns:a16="http://schemas.microsoft.com/office/drawing/2014/main" xmlns="" id="{2FA26FC5-ACF5-42F7-ADD8-A3AC267A9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69093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27</xdr:row>
      <xdr:rowOff>0</xdr:rowOff>
    </xdr:from>
    <xdr:to>
      <xdr:col>1</xdr:col>
      <xdr:colOff>962025</xdr:colOff>
      <xdr:row>27</xdr:row>
      <xdr:rowOff>1419225</xdr:rowOff>
    </xdr:to>
    <xdr:pic>
      <xdr:nvPicPr>
        <xdr:cNvPr id="27" name="Picture 27">
          <a:extLst>
            <a:ext uri="{FF2B5EF4-FFF2-40B4-BE49-F238E27FC236}">
              <a16:creationId xmlns:a16="http://schemas.microsoft.com/office/drawing/2014/main" xmlns="" id="{4E8076CB-3906-43B7-8A78-46491C6D6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3667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28</xdr:row>
      <xdr:rowOff>0</xdr:rowOff>
    </xdr:from>
    <xdr:to>
      <xdr:col>1</xdr:col>
      <xdr:colOff>962025</xdr:colOff>
      <xdr:row>28</xdr:row>
      <xdr:rowOff>1419225</xdr:rowOff>
    </xdr:to>
    <xdr:pic>
      <xdr:nvPicPr>
        <xdr:cNvPr id="28" name="Picture 28">
          <a:extLst>
            <a:ext uri="{FF2B5EF4-FFF2-40B4-BE49-F238E27FC236}">
              <a16:creationId xmlns:a16="http://schemas.microsoft.com/office/drawing/2014/main" xmlns="" id="{2B0CF0E7-E67F-40FA-810B-BF776CD9F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98240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29</xdr:row>
      <xdr:rowOff>0</xdr:rowOff>
    </xdr:from>
    <xdr:to>
      <xdr:col>1</xdr:col>
      <xdr:colOff>962025</xdr:colOff>
      <xdr:row>29</xdr:row>
      <xdr:rowOff>1419225</xdr:rowOff>
    </xdr:to>
    <xdr:pic>
      <xdr:nvPicPr>
        <xdr:cNvPr id="29" name="Picture 29">
          <a:extLst>
            <a:ext uri="{FF2B5EF4-FFF2-40B4-BE49-F238E27FC236}">
              <a16:creationId xmlns:a16="http://schemas.microsoft.com/office/drawing/2014/main" xmlns="" id="{FF3EB56F-2E8F-4B02-916C-15F85D909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12813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30</xdr:row>
      <xdr:rowOff>0</xdr:rowOff>
    </xdr:from>
    <xdr:to>
      <xdr:col>1</xdr:col>
      <xdr:colOff>962025</xdr:colOff>
      <xdr:row>30</xdr:row>
      <xdr:rowOff>1419225</xdr:rowOff>
    </xdr:to>
    <xdr:pic>
      <xdr:nvPicPr>
        <xdr:cNvPr id="30" name="Picture 30">
          <a:extLst>
            <a:ext uri="{FF2B5EF4-FFF2-40B4-BE49-F238E27FC236}">
              <a16:creationId xmlns:a16="http://schemas.microsoft.com/office/drawing/2014/main" xmlns="" id="{46A3D57C-0B31-4BAD-9875-FD8D3E1D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27386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31</xdr:row>
      <xdr:rowOff>0</xdr:rowOff>
    </xdr:from>
    <xdr:to>
      <xdr:col>1</xdr:col>
      <xdr:colOff>962025</xdr:colOff>
      <xdr:row>31</xdr:row>
      <xdr:rowOff>1419225</xdr:rowOff>
    </xdr:to>
    <xdr:pic>
      <xdr:nvPicPr>
        <xdr:cNvPr id="31" name="Picture 31">
          <a:extLst>
            <a:ext uri="{FF2B5EF4-FFF2-40B4-BE49-F238E27FC236}">
              <a16:creationId xmlns:a16="http://schemas.microsoft.com/office/drawing/2014/main" xmlns="" id="{CE31253B-A2DA-4A8D-B2A2-B270D67D1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41960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32</xdr:row>
      <xdr:rowOff>0</xdr:rowOff>
    </xdr:from>
    <xdr:to>
      <xdr:col>1</xdr:col>
      <xdr:colOff>962025</xdr:colOff>
      <xdr:row>32</xdr:row>
      <xdr:rowOff>1419225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xmlns="" id="{E1F070CD-20CF-4584-BD43-4EE739A36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56533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33</xdr:row>
      <xdr:rowOff>0</xdr:rowOff>
    </xdr:from>
    <xdr:to>
      <xdr:col>1</xdr:col>
      <xdr:colOff>962025</xdr:colOff>
      <xdr:row>33</xdr:row>
      <xdr:rowOff>1419225</xdr:rowOff>
    </xdr:to>
    <xdr:pic>
      <xdr:nvPicPr>
        <xdr:cNvPr id="33" name="Picture 33">
          <a:extLst>
            <a:ext uri="{FF2B5EF4-FFF2-40B4-BE49-F238E27FC236}">
              <a16:creationId xmlns:a16="http://schemas.microsoft.com/office/drawing/2014/main" xmlns="" id="{716A8D52-C3C5-493B-8771-133F0B7E0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71106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34</xdr:row>
      <xdr:rowOff>0</xdr:rowOff>
    </xdr:from>
    <xdr:to>
      <xdr:col>1</xdr:col>
      <xdr:colOff>962025</xdr:colOff>
      <xdr:row>34</xdr:row>
      <xdr:rowOff>1419225</xdr:rowOff>
    </xdr:to>
    <xdr:pic>
      <xdr:nvPicPr>
        <xdr:cNvPr id="34" name="Picture 34">
          <a:extLst>
            <a:ext uri="{FF2B5EF4-FFF2-40B4-BE49-F238E27FC236}">
              <a16:creationId xmlns:a16="http://schemas.microsoft.com/office/drawing/2014/main" xmlns="" id="{BE7DCA59-33AA-4FDD-B886-9F19F809D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85679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35</xdr:row>
      <xdr:rowOff>0</xdr:rowOff>
    </xdr:from>
    <xdr:to>
      <xdr:col>1</xdr:col>
      <xdr:colOff>962025</xdr:colOff>
      <xdr:row>35</xdr:row>
      <xdr:rowOff>1419225</xdr:rowOff>
    </xdr:to>
    <xdr:pic>
      <xdr:nvPicPr>
        <xdr:cNvPr id="35" name="Picture 35">
          <a:extLst>
            <a:ext uri="{FF2B5EF4-FFF2-40B4-BE49-F238E27FC236}">
              <a16:creationId xmlns:a16="http://schemas.microsoft.com/office/drawing/2014/main" xmlns="" id="{98C96795-77EA-4E31-A526-FCB2B3DAD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0253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36</xdr:row>
      <xdr:rowOff>0</xdr:rowOff>
    </xdr:from>
    <xdr:to>
      <xdr:col>1</xdr:col>
      <xdr:colOff>962025</xdr:colOff>
      <xdr:row>36</xdr:row>
      <xdr:rowOff>1419225</xdr:rowOff>
    </xdr:to>
    <xdr:pic>
      <xdr:nvPicPr>
        <xdr:cNvPr id="36" name="Picture 36">
          <a:extLst>
            <a:ext uri="{FF2B5EF4-FFF2-40B4-BE49-F238E27FC236}">
              <a16:creationId xmlns:a16="http://schemas.microsoft.com/office/drawing/2014/main" xmlns="" id="{77956114-2C55-4AB7-B607-96EF9FFEA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14826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37</xdr:row>
      <xdr:rowOff>0</xdr:rowOff>
    </xdr:from>
    <xdr:to>
      <xdr:col>1</xdr:col>
      <xdr:colOff>962025</xdr:colOff>
      <xdr:row>37</xdr:row>
      <xdr:rowOff>1419225</xdr:rowOff>
    </xdr:to>
    <xdr:pic>
      <xdr:nvPicPr>
        <xdr:cNvPr id="37" name="Picture 37">
          <a:extLst>
            <a:ext uri="{FF2B5EF4-FFF2-40B4-BE49-F238E27FC236}">
              <a16:creationId xmlns:a16="http://schemas.microsoft.com/office/drawing/2014/main" xmlns="" id="{18530762-FFB5-4BC9-A4E6-0E9BC3D81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29399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38</xdr:row>
      <xdr:rowOff>0</xdr:rowOff>
    </xdr:from>
    <xdr:to>
      <xdr:col>1</xdr:col>
      <xdr:colOff>962025</xdr:colOff>
      <xdr:row>38</xdr:row>
      <xdr:rowOff>1419225</xdr:rowOff>
    </xdr:to>
    <xdr:pic>
      <xdr:nvPicPr>
        <xdr:cNvPr id="38" name="Picture 38">
          <a:extLst>
            <a:ext uri="{FF2B5EF4-FFF2-40B4-BE49-F238E27FC236}">
              <a16:creationId xmlns:a16="http://schemas.microsoft.com/office/drawing/2014/main" xmlns="" id="{01FA2397-7551-480F-BC99-C3A76FACA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43972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39</xdr:row>
      <xdr:rowOff>0</xdr:rowOff>
    </xdr:from>
    <xdr:to>
      <xdr:col>1</xdr:col>
      <xdr:colOff>962025</xdr:colOff>
      <xdr:row>39</xdr:row>
      <xdr:rowOff>1419225</xdr:rowOff>
    </xdr:to>
    <xdr:pic>
      <xdr:nvPicPr>
        <xdr:cNvPr id="39" name="Picture 39">
          <a:extLst>
            <a:ext uri="{FF2B5EF4-FFF2-40B4-BE49-F238E27FC236}">
              <a16:creationId xmlns:a16="http://schemas.microsoft.com/office/drawing/2014/main" xmlns="" id="{0388EC15-48E3-459F-BD8B-5B822829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58546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40</xdr:row>
      <xdr:rowOff>0</xdr:rowOff>
    </xdr:from>
    <xdr:to>
      <xdr:col>1</xdr:col>
      <xdr:colOff>962025</xdr:colOff>
      <xdr:row>40</xdr:row>
      <xdr:rowOff>1419225</xdr:rowOff>
    </xdr:to>
    <xdr:pic>
      <xdr:nvPicPr>
        <xdr:cNvPr id="40" name="Picture 40">
          <a:extLst>
            <a:ext uri="{FF2B5EF4-FFF2-40B4-BE49-F238E27FC236}">
              <a16:creationId xmlns:a16="http://schemas.microsoft.com/office/drawing/2014/main" xmlns="" id="{08643D65-480C-48CD-82FD-908B37EDF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3119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41</xdr:row>
      <xdr:rowOff>0</xdr:rowOff>
    </xdr:from>
    <xdr:to>
      <xdr:col>1</xdr:col>
      <xdr:colOff>962025</xdr:colOff>
      <xdr:row>41</xdr:row>
      <xdr:rowOff>1419225</xdr:rowOff>
    </xdr:to>
    <xdr:pic>
      <xdr:nvPicPr>
        <xdr:cNvPr id="41" name="Picture 41">
          <a:extLst>
            <a:ext uri="{FF2B5EF4-FFF2-40B4-BE49-F238E27FC236}">
              <a16:creationId xmlns:a16="http://schemas.microsoft.com/office/drawing/2014/main" xmlns="" id="{5C543196-74AB-44DA-9ED2-23BD28AFD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87692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42</xdr:row>
      <xdr:rowOff>0</xdr:rowOff>
    </xdr:from>
    <xdr:to>
      <xdr:col>1</xdr:col>
      <xdr:colOff>962025</xdr:colOff>
      <xdr:row>42</xdr:row>
      <xdr:rowOff>1419225</xdr:rowOff>
    </xdr:to>
    <xdr:pic>
      <xdr:nvPicPr>
        <xdr:cNvPr id="42" name="Picture 42">
          <a:extLst>
            <a:ext uri="{FF2B5EF4-FFF2-40B4-BE49-F238E27FC236}">
              <a16:creationId xmlns:a16="http://schemas.microsoft.com/office/drawing/2014/main" xmlns="" id="{FD1054F8-965C-4888-AC40-36C37FE3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02265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43</xdr:row>
      <xdr:rowOff>0</xdr:rowOff>
    </xdr:from>
    <xdr:to>
      <xdr:col>1</xdr:col>
      <xdr:colOff>962025</xdr:colOff>
      <xdr:row>43</xdr:row>
      <xdr:rowOff>1419225</xdr:rowOff>
    </xdr:to>
    <xdr:pic>
      <xdr:nvPicPr>
        <xdr:cNvPr id="44" name="Picture 44">
          <a:extLst>
            <a:ext uri="{FF2B5EF4-FFF2-40B4-BE49-F238E27FC236}">
              <a16:creationId xmlns:a16="http://schemas.microsoft.com/office/drawing/2014/main" xmlns="" id="{D1A37572-0FFD-4371-BACB-0C1FB53F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31412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44</xdr:row>
      <xdr:rowOff>0</xdr:rowOff>
    </xdr:from>
    <xdr:to>
      <xdr:col>1</xdr:col>
      <xdr:colOff>962025</xdr:colOff>
      <xdr:row>44</xdr:row>
      <xdr:rowOff>1419225</xdr:rowOff>
    </xdr:to>
    <xdr:pic>
      <xdr:nvPicPr>
        <xdr:cNvPr id="45" name="Picture 45">
          <a:extLst>
            <a:ext uri="{FF2B5EF4-FFF2-40B4-BE49-F238E27FC236}">
              <a16:creationId xmlns:a16="http://schemas.microsoft.com/office/drawing/2014/main" xmlns="" id="{63ECD0FC-6C94-44E5-BEF6-E0D78FAB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45985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45</xdr:row>
      <xdr:rowOff>0</xdr:rowOff>
    </xdr:from>
    <xdr:to>
      <xdr:col>1</xdr:col>
      <xdr:colOff>962025</xdr:colOff>
      <xdr:row>45</xdr:row>
      <xdr:rowOff>1419225</xdr:rowOff>
    </xdr:to>
    <xdr:pic>
      <xdr:nvPicPr>
        <xdr:cNvPr id="46" name="Picture 46">
          <a:extLst>
            <a:ext uri="{FF2B5EF4-FFF2-40B4-BE49-F238E27FC236}">
              <a16:creationId xmlns:a16="http://schemas.microsoft.com/office/drawing/2014/main" xmlns="" id="{97C5FE82-F8A0-4C3E-B435-BCDA0FAAF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0558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46</xdr:row>
      <xdr:rowOff>0</xdr:rowOff>
    </xdr:from>
    <xdr:to>
      <xdr:col>1</xdr:col>
      <xdr:colOff>962025</xdr:colOff>
      <xdr:row>46</xdr:row>
      <xdr:rowOff>1419225</xdr:rowOff>
    </xdr:to>
    <xdr:pic>
      <xdr:nvPicPr>
        <xdr:cNvPr id="47" name="Picture 47">
          <a:extLst>
            <a:ext uri="{FF2B5EF4-FFF2-40B4-BE49-F238E27FC236}">
              <a16:creationId xmlns:a16="http://schemas.microsoft.com/office/drawing/2014/main" xmlns="" id="{81DDB88F-B1B1-46E0-9D9F-D6B0AEC9C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75132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47</xdr:row>
      <xdr:rowOff>0</xdr:rowOff>
    </xdr:from>
    <xdr:to>
      <xdr:col>1</xdr:col>
      <xdr:colOff>962025</xdr:colOff>
      <xdr:row>47</xdr:row>
      <xdr:rowOff>1419225</xdr:rowOff>
    </xdr:to>
    <xdr:pic>
      <xdr:nvPicPr>
        <xdr:cNvPr id="48" name="Picture 48">
          <a:extLst>
            <a:ext uri="{FF2B5EF4-FFF2-40B4-BE49-F238E27FC236}">
              <a16:creationId xmlns:a16="http://schemas.microsoft.com/office/drawing/2014/main" xmlns="" id="{82D550A9-0FC4-48FD-BADE-8880D5527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89705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48</xdr:row>
      <xdr:rowOff>0</xdr:rowOff>
    </xdr:from>
    <xdr:to>
      <xdr:col>1</xdr:col>
      <xdr:colOff>962025</xdr:colOff>
      <xdr:row>48</xdr:row>
      <xdr:rowOff>1419225</xdr:rowOff>
    </xdr:to>
    <xdr:pic>
      <xdr:nvPicPr>
        <xdr:cNvPr id="50" name="Picture 50">
          <a:extLst>
            <a:ext uri="{FF2B5EF4-FFF2-40B4-BE49-F238E27FC236}">
              <a16:creationId xmlns:a16="http://schemas.microsoft.com/office/drawing/2014/main" xmlns="" id="{54747056-137A-4DB9-8369-AFF93DB4F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18851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49</xdr:row>
      <xdr:rowOff>0</xdr:rowOff>
    </xdr:from>
    <xdr:to>
      <xdr:col>1</xdr:col>
      <xdr:colOff>962025</xdr:colOff>
      <xdr:row>49</xdr:row>
      <xdr:rowOff>1419225</xdr:rowOff>
    </xdr:to>
    <xdr:pic>
      <xdr:nvPicPr>
        <xdr:cNvPr id="51" name="Picture 51">
          <a:extLst>
            <a:ext uri="{FF2B5EF4-FFF2-40B4-BE49-F238E27FC236}">
              <a16:creationId xmlns:a16="http://schemas.microsoft.com/office/drawing/2014/main" xmlns="" id="{D9301CF9-E0A3-411E-8292-B25E89A41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33425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50</xdr:row>
      <xdr:rowOff>0</xdr:rowOff>
    </xdr:from>
    <xdr:to>
      <xdr:col>1</xdr:col>
      <xdr:colOff>962025</xdr:colOff>
      <xdr:row>50</xdr:row>
      <xdr:rowOff>1419225</xdr:rowOff>
    </xdr:to>
    <xdr:pic>
      <xdr:nvPicPr>
        <xdr:cNvPr id="52" name="Picture 52">
          <a:extLst>
            <a:ext uri="{FF2B5EF4-FFF2-40B4-BE49-F238E27FC236}">
              <a16:creationId xmlns:a16="http://schemas.microsoft.com/office/drawing/2014/main" xmlns="" id="{7BE94B17-57D4-4977-A4DD-FF6454706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47998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51</xdr:row>
      <xdr:rowOff>0</xdr:rowOff>
    </xdr:from>
    <xdr:to>
      <xdr:col>1</xdr:col>
      <xdr:colOff>962025</xdr:colOff>
      <xdr:row>51</xdr:row>
      <xdr:rowOff>1419225</xdr:rowOff>
    </xdr:to>
    <xdr:pic>
      <xdr:nvPicPr>
        <xdr:cNvPr id="53" name="Picture 53">
          <a:extLst>
            <a:ext uri="{FF2B5EF4-FFF2-40B4-BE49-F238E27FC236}">
              <a16:creationId xmlns:a16="http://schemas.microsoft.com/office/drawing/2014/main" xmlns="" id="{5F0DD10B-2929-4C6D-8E0B-F302AE5CF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571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52</xdr:row>
      <xdr:rowOff>0</xdr:rowOff>
    </xdr:from>
    <xdr:to>
      <xdr:col>1</xdr:col>
      <xdr:colOff>962025</xdr:colOff>
      <xdr:row>52</xdr:row>
      <xdr:rowOff>1419225</xdr:rowOff>
    </xdr:to>
    <xdr:pic>
      <xdr:nvPicPr>
        <xdr:cNvPr id="54" name="Picture 54">
          <a:extLst>
            <a:ext uri="{FF2B5EF4-FFF2-40B4-BE49-F238E27FC236}">
              <a16:creationId xmlns:a16="http://schemas.microsoft.com/office/drawing/2014/main" xmlns="" id="{2B897DF1-17C5-4B99-96BB-BCB5C4460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77144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53</xdr:row>
      <xdr:rowOff>0</xdr:rowOff>
    </xdr:from>
    <xdr:to>
      <xdr:col>1</xdr:col>
      <xdr:colOff>962025</xdr:colOff>
      <xdr:row>53</xdr:row>
      <xdr:rowOff>1419225</xdr:rowOff>
    </xdr:to>
    <xdr:pic>
      <xdr:nvPicPr>
        <xdr:cNvPr id="55" name="Picture 55">
          <a:extLst>
            <a:ext uri="{FF2B5EF4-FFF2-40B4-BE49-F238E27FC236}">
              <a16:creationId xmlns:a16="http://schemas.microsoft.com/office/drawing/2014/main" xmlns="" id="{060B6EAE-C15D-473E-9AD3-933CD3DD9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91718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54</xdr:row>
      <xdr:rowOff>0</xdr:rowOff>
    </xdr:from>
    <xdr:to>
      <xdr:col>1</xdr:col>
      <xdr:colOff>962025</xdr:colOff>
      <xdr:row>54</xdr:row>
      <xdr:rowOff>1419225</xdr:rowOff>
    </xdr:to>
    <xdr:pic>
      <xdr:nvPicPr>
        <xdr:cNvPr id="56" name="Picture 56">
          <a:extLst>
            <a:ext uri="{FF2B5EF4-FFF2-40B4-BE49-F238E27FC236}">
              <a16:creationId xmlns:a16="http://schemas.microsoft.com/office/drawing/2014/main" xmlns="" id="{8DCCE092-8551-43E3-B1C8-AD6948597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06291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55</xdr:row>
      <xdr:rowOff>0</xdr:rowOff>
    </xdr:from>
    <xdr:to>
      <xdr:col>1</xdr:col>
      <xdr:colOff>962025</xdr:colOff>
      <xdr:row>55</xdr:row>
      <xdr:rowOff>1419225</xdr:rowOff>
    </xdr:to>
    <xdr:pic>
      <xdr:nvPicPr>
        <xdr:cNvPr id="57" name="Picture 57">
          <a:extLst>
            <a:ext uri="{FF2B5EF4-FFF2-40B4-BE49-F238E27FC236}">
              <a16:creationId xmlns:a16="http://schemas.microsoft.com/office/drawing/2014/main" xmlns="" id="{BB29602E-54F3-4C90-98B9-B2E9578AB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20864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56</xdr:row>
      <xdr:rowOff>0</xdr:rowOff>
    </xdr:from>
    <xdr:to>
      <xdr:col>1</xdr:col>
      <xdr:colOff>962025</xdr:colOff>
      <xdr:row>56</xdr:row>
      <xdr:rowOff>1419225</xdr:rowOff>
    </xdr:to>
    <xdr:pic>
      <xdr:nvPicPr>
        <xdr:cNvPr id="58" name="Picture 58">
          <a:extLst>
            <a:ext uri="{FF2B5EF4-FFF2-40B4-BE49-F238E27FC236}">
              <a16:creationId xmlns:a16="http://schemas.microsoft.com/office/drawing/2014/main" xmlns="" id="{1526C2D0-7564-4140-BAAE-282D66640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35437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57</xdr:row>
      <xdr:rowOff>0</xdr:rowOff>
    </xdr:from>
    <xdr:to>
      <xdr:col>1</xdr:col>
      <xdr:colOff>962025</xdr:colOff>
      <xdr:row>57</xdr:row>
      <xdr:rowOff>1419225</xdr:rowOff>
    </xdr:to>
    <xdr:pic>
      <xdr:nvPicPr>
        <xdr:cNvPr id="59" name="Picture 59">
          <a:extLst>
            <a:ext uri="{FF2B5EF4-FFF2-40B4-BE49-F238E27FC236}">
              <a16:creationId xmlns:a16="http://schemas.microsoft.com/office/drawing/2014/main" xmlns="" id="{F7BD92D5-257A-4900-94F4-233E5D2E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0011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58</xdr:row>
      <xdr:rowOff>0</xdr:rowOff>
    </xdr:from>
    <xdr:to>
      <xdr:col>1</xdr:col>
      <xdr:colOff>962025</xdr:colOff>
      <xdr:row>58</xdr:row>
      <xdr:rowOff>1419225</xdr:rowOff>
    </xdr:to>
    <xdr:pic>
      <xdr:nvPicPr>
        <xdr:cNvPr id="60" name="Picture 60">
          <a:extLst>
            <a:ext uri="{FF2B5EF4-FFF2-40B4-BE49-F238E27FC236}">
              <a16:creationId xmlns:a16="http://schemas.microsoft.com/office/drawing/2014/main" xmlns="" id="{00DA70C2-204F-40D9-902D-6B01F4375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64584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59</xdr:row>
      <xdr:rowOff>0</xdr:rowOff>
    </xdr:from>
    <xdr:to>
      <xdr:col>1</xdr:col>
      <xdr:colOff>962025</xdr:colOff>
      <xdr:row>59</xdr:row>
      <xdr:rowOff>1419225</xdr:rowOff>
    </xdr:to>
    <xdr:pic>
      <xdr:nvPicPr>
        <xdr:cNvPr id="61" name="Picture 61">
          <a:extLst>
            <a:ext uri="{FF2B5EF4-FFF2-40B4-BE49-F238E27FC236}">
              <a16:creationId xmlns:a16="http://schemas.microsoft.com/office/drawing/2014/main" xmlns="" id="{8F607762-F04C-42C4-983C-C4F199E54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79157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60</xdr:row>
      <xdr:rowOff>0</xdr:rowOff>
    </xdr:from>
    <xdr:to>
      <xdr:col>1</xdr:col>
      <xdr:colOff>962025</xdr:colOff>
      <xdr:row>60</xdr:row>
      <xdr:rowOff>1419225</xdr:rowOff>
    </xdr:to>
    <xdr:pic>
      <xdr:nvPicPr>
        <xdr:cNvPr id="62" name="Picture 62">
          <a:extLst>
            <a:ext uri="{FF2B5EF4-FFF2-40B4-BE49-F238E27FC236}">
              <a16:creationId xmlns:a16="http://schemas.microsoft.com/office/drawing/2014/main" xmlns="" id="{70125887-1500-49CE-850F-ECA912B11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3730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61</xdr:row>
      <xdr:rowOff>0</xdr:rowOff>
    </xdr:from>
    <xdr:to>
      <xdr:col>1</xdr:col>
      <xdr:colOff>962025</xdr:colOff>
      <xdr:row>61</xdr:row>
      <xdr:rowOff>1419225</xdr:rowOff>
    </xdr:to>
    <xdr:pic>
      <xdr:nvPicPr>
        <xdr:cNvPr id="63" name="Picture 63">
          <a:extLst>
            <a:ext uri="{FF2B5EF4-FFF2-40B4-BE49-F238E27FC236}">
              <a16:creationId xmlns:a16="http://schemas.microsoft.com/office/drawing/2014/main" xmlns="" id="{83B059CD-23EC-4BC7-8375-C757D9D4A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08304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62</xdr:row>
      <xdr:rowOff>0</xdr:rowOff>
    </xdr:from>
    <xdr:to>
      <xdr:col>1</xdr:col>
      <xdr:colOff>962025</xdr:colOff>
      <xdr:row>62</xdr:row>
      <xdr:rowOff>1419225</xdr:rowOff>
    </xdr:to>
    <xdr:pic>
      <xdr:nvPicPr>
        <xdr:cNvPr id="64" name="Picture 64">
          <a:extLst>
            <a:ext uri="{FF2B5EF4-FFF2-40B4-BE49-F238E27FC236}">
              <a16:creationId xmlns:a16="http://schemas.microsoft.com/office/drawing/2014/main" xmlns="" id="{2101EC65-1B09-4BCA-B5E5-263E57FBD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22877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63</xdr:row>
      <xdr:rowOff>0</xdr:rowOff>
    </xdr:from>
    <xdr:to>
      <xdr:col>1</xdr:col>
      <xdr:colOff>962025</xdr:colOff>
      <xdr:row>63</xdr:row>
      <xdr:rowOff>1419225</xdr:rowOff>
    </xdr:to>
    <xdr:pic>
      <xdr:nvPicPr>
        <xdr:cNvPr id="65" name="Picture 65">
          <a:extLst>
            <a:ext uri="{FF2B5EF4-FFF2-40B4-BE49-F238E27FC236}">
              <a16:creationId xmlns:a16="http://schemas.microsoft.com/office/drawing/2014/main" xmlns="" id="{981746A8-BCCD-40A6-9582-322610BD4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37450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64</xdr:row>
      <xdr:rowOff>0</xdr:rowOff>
    </xdr:from>
    <xdr:to>
      <xdr:col>1</xdr:col>
      <xdr:colOff>962025</xdr:colOff>
      <xdr:row>64</xdr:row>
      <xdr:rowOff>1419225</xdr:rowOff>
    </xdr:to>
    <xdr:pic>
      <xdr:nvPicPr>
        <xdr:cNvPr id="66" name="Picture 66">
          <a:extLst>
            <a:ext uri="{FF2B5EF4-FFF2-40B4-BE49-F238E27FC236}">
              <a16:creationId xmlns:a16="http://schemas.microsoft.com/office/drawing/2014/main" xmlns="" id="{500CB218-B18A-403A-8C2E-068DC257F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023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65</xdr:row>
      <xdr:rowOff>0</xdr:rowOff>
    </xdr:from>
    <xdr:to>
      <xdr:col>1</xdr:col>
      <xdr:colOff>962025</xdr:colOff>
      <xdr:row>65</xdr:row>
      <xdr:rowOff>1419225</xdr:rowOff>
    </xdr:to>
    <xdr:pic>
      <xdr:nvPicPr>
        <xdr:cNvPr id="67" name="Picture 67">
          <a:extLst>
            <a:ext uri="{FF2B5EF4-FFF2-40B4-BE49-F238E27FC236}">
              <a16:creationId xmlns:a16="http://schemas.microsoft.com/office/drawing/2014/main" xmlns="" id="{39EFC99B-C4E4-4594-AD25-9C7163EF1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66597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66</xdr:row>
      <xdr:rowOff>0</xdr:rowOff>
    </xdr:from>
    <xdr:to>
      <xdr:col>1</xdr:col>
      <xdr:colOff>962025</xdr:colOff>
      <xdr:row>66</xdr:row>
      <xdr:rowOff>1419225</xdr:rowOff>
    </xdr:to>
    <xdr:pic>
      <xdr:nvPicPr>
        <xdr:cNvPr id="69" name="Picture 69">
          <a:extLst>
            <a:ext uri="{FF2B5EF4-FFF2-40B4-BE49-F238E27FC236}">
              <a16:creationId xmlns:a16="http://schemas.microsoft.com/office/drawing/2014/main" xmlns="" id="{765362CE-F94A-45FD-862B-2F752742E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95743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67</xdr:row>
      <xdr:rowOff>0</xdr:rowOff>
    </xdr:from>
    <xdr:to>
      <xdr:col>1</xdr:col>
      <xdr:colOff>962025</xdr:colOff>
      <xdr:row>67</xdr:row>
      <xdr:rowOff>1419225</xdr:rowOff>
    </xdr:to>
    <xdr:pic>
      <xdr:nvPicPr>
        <xdr:cNvPr id="72" name="Picture 72">
          <a:extLst>
            <a:ext uri="{FF2B5EF4-FFF2-40B4-BE49-F238E27FC236}">
              <a16:creationId xmlns:a16="http://schemas.microsoft.com/office/drawing/2014/main" xmlns="" id="{CA0F2399-F6A5-447A-BC3D-BB3620CD9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394632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68</xdr:row>
      <xdr:rowOff>0</xdr:rowOff>
    </xdr:from>
    <xdr:to>
      <xdr:col>1</xdr:col>
      <xdr:colOff>962025</xdr:colOff>
      <xdr:row>68</xdr:row>
      <xdr:rowOff>1419225</xdr:rowOff>
    </xdr:to>
    <xdr:pic>
      <xdr:nvPicPr>
        <xdr:cNvPr id="73" name="Picture 73">
          <a:extLst>
            <a:ext uri="{FF2B5EF4-FFF2-40B4-BE49-F238E27FC236}">
              <a16:creationId xmlns:a16="http://schemas.microsoft.com/office/drawing/2014/main" xmlns="" id="{0D7B15CA-6EC0-466D-B1E6-56F6B3790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540365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69</xdr:row>
      <xdr:rowOff>0</xdr:rowOff>
    </xdr:from>
    <xdr:to>
      <xdr:col>1</xdr:col>
      <xdr:colOff>962025</xdr:colOff>
      <xdr:row>69</xdr:row>
      <xdr:rowOff>1419225</xdr:rowOff>
    </xdr:to>
    <xdr:pic>
      <xdr:nvPicPr>
        <xdr:cNvPr id="78" name="Picture 78">
          <a:extLst>
            <a:ext uri="{FF2B5EF4-FFF2-40B4-BE49-F238E27FC236}">
              <a16:creationId xmlns:a16="http://schemas.microsoft.com/office/drawing/2014/main" xmlns="" id="{77EA1A2D-7B27-4C96-BBB2-BCCD843E9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2690275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70</xdr:row>
      <xdr:rowOff>0</xdr:rowOff>
    </xdr:from>
    <xdr:to>
      <xdr:col>1</xdr:col>
      <xdr:colOff>962025</xdr:colOff>
      <xdr:row>70</xdr:row>
      <xdr:rowOff>1419225</xdr:rowOff>
    </xdr:to>
    <xdr:pic>
      <xdr:nvPicPr>
        <xdr:cNvPr id="79" name="Picture 79">
          <a:extLst>
            <a:ext uri="{FF2B5EF4-FFF2-40B4-BE49-F238E27FC236}">
              <a16:creationId xmlns:a16="http://schemas.microsoft.com/office/drawing/2014/main" xmlns="" id="{0717D1C0-A38E-41A9-83AB-892385111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147600"/>
          <a:ext cx="942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uri" refreshedDate="43402.51576574074" createdVersion="6" refreshedVersion="6" minRefreshableVersion="3" recordCount="289">
  <cacheSource type="worksheet">
    <worksheetSource ref="A1:N243" sheet="FILA details"/>
  </cacheSource>
  <cacheFields count="15">
    <cacheField name="Article" numFmtId="49">
      <sharedItems/>
    </cacheField>
    <cacheField name="Article Number" numFmtId="49">
      <sharedItems/>
    </cacheField>
    <cacheField name="EMPAQUETADO" numFmtId="0">
      <sharedItems count="2">
        <s v="BIPACK"/>
        <s v="UNI"/>
      </sharedItems>
    </cacheField>
    <cacheField name="ART" numFmtId="0">
      <sharedItems/>
    </cacheField>
    <cacheField name="REF" numFmtId="0">
      <sharedItems containsMixedTypes="1" containsNumber="1" containsInteger="1" minValue="40102" maxValue="46240"/>
    </cacheField>
    <cacheField name="Article Type" numFmtId="49">
      <sharedItems count="6">
        <s v="SLIP"/>
        <s v="BOXER"/>
        <s v="CANOTTA"/>
        <s v="T-SHIRT"/>
        <s v="PIGIAMA"/>
        <s v="SHORT" u="1"/>
      </sharedItems>
    </cacheField>
    <cacheField name="Color" numFmtId="49">
      <sharedItems/>
    </cacheField>
    <cacheField name="ref+color" numFmtId="0">
      <sharedItems/>
    </cacheField>
    <cacheField name="Size" numFmtId="49">
      <sharedItems count="6">
        <s v="--3---"/>
        <s v="--4---"/>
        <s v="--6---"/>
        <s v="--7---"/>
        <s v="--5---"/>
        <s v="--2---"/>
      </sharedItems>
    </cacheField>
    <cacheField name="Material Composition" numFmtId="49">
      <sharedItems/>
    </cacheField>
    <cacheField name="Country of Origin" numFmtId="49">
      <sharedItems/>
    </cacheField>
    <cacheField name="Barcode" numFmtId="49">
      <sharedItems/>
    </cacheField>
    <cacheField name="Quantities" numFmtId="0">
      <sharedItems containsSemiMixedTypes="0" containsString="0" containsNumber="1" containsInteger="1" minValue="1" maxValue="1679"/>
    </cacheField>
    <cacheField name="RRP" numFmtId="44">
      <sharedItems containsSemiMixedTypes="0" containsString="0" containsNumber="1" minValue="5.9" maxValue="69.900000000000006" count="22">
        <n v="13.9"/>
        <n v="11.9"/>
        <n v="5.9"/>
        <n v="6.9"/>
        <n v="7.9"/>
        <n v="16.899999999999999"/>
        <n v="8.9"/>
        <n v="19.899999999999999"/>
        <n v="29.9"/>
        <n v="12.9"/>
        <n v="14.9"/>
        <n v="21.9"/>
        <n v="24.9"/>
        <n v="23.9"/>
        <n v="18.899999999999999"/>
        <n v="20.9"/>
        <n v="17.899999999999999"/>
        <n v="46.9"/>
        <n v="36.9"/>
        <n v="39.9"/>
        <n v="69.900000000000006"/>
        <n v="49.9"/>
      </sharedItems>
    </cacheField>
    <cacheField name="WH" numFmtId="44">
      <sharedItems containsSemiMixedTypes="0" containsString="0" containsNumber="1" minValue="2.68" maxValue="31.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uri" refreshedDate="43402.519037731479" createdVersion="6" refreshedVersion="6" minRefreshableVersion="3" recordCount="289">
  <cacheSource type="worksheet">
    <worksheetSource ref="A1:N243" sheet="FILA details"/>
  </cacheSource>
  <cacheFields count="15">
    <cacheField name="Article" numFmtId="49">
      <sharedItems/>
    </cacheField>
    <cacheField name="Article Number" numFmtId="49">
      <sharedItems/>
    </cacheField>
    <cacheField name="EMPAQUETADO" numFmtId="0">
      <sharedItems count="2">
        <s v="BIPACK"/>
        <s v="UNI"/>
      </sharedItems>
    </cacheField>
    <cacheField name="ART" numFmtId="0">
      <sharedItems/>
    </cacheField>
    <cacheField name="REF" numFmtId="0">
      <sharedItems containsMixedTypes="1" containsNumber="1" containsInteger="1" minValue="40102" maxValue="46240" count="63">
        <n v="40102"/>
        <n v="40105"/>
        <n v="40117"/>
        <n v="40119"/>
        <n v="40125"/>
        <n v="40129"/>
        <n v="40136"/>
        <n v="40142"/>
        <n v="40151"/>
        <n v="40152"/>
        <n v="40161"/>
        <n v="46026"/>
        <n v="46046"/>
        <n v="46055"/>
        <n v="46065"/>
        <n v="46076"/>
        <n v="46117"/>
        <n v="46240"/>
        <s v="F01BP"/>
        <s v="F01XT"/>
        <s v="F05XN"/>
        <s v="F05XP"/>
        <s v="F05XU"/>
        <s v="F05XW"/>
        <s v="F06G3"/>
        <s v="F06G4"/>
        <s v="F06G5"/>
        <s v="F06G6"/>
        <s v="F06G7"/>
        <s v="F06HZ"/>
        <s v="F06I0"/>
        <s v="F06I1"/>
        <s v="F06I2"/>
        <s v="F06I3"/>
        <s v="F06I4"/>
        <s v="F06I5"/>
        <s v="F06I6"/>
        <s v="F06I7"/>
        <s v="F06I8"/>
        <s v="F06I9"/>
        <s v="F06IA"/>
        <s v="F06IC"/>
        <s v="F06ID"/>
        <s v="F06IE"/>
        <s v="F06IF"/>
        <s v="F06IG"/>
        <s v="F06IH"/>
        <s v="F06II"/>
        <s v="F06IJ"/>
        <s v="F06IK"/>
        <s v="F06IL"/>
        <s v="F06IM"/>
        <s v="F06IN"/>
        <s v="F06IO"/>
        <s v="F06IP"/>
        <s v="F06IQ"/>
        <s v="F06IR"/>
        <s v="F06IS"/>
        <s v="F06IT"/>
        <s v="F06IU"/>
        <s v="F06IV"/>
        <s v="UH103"/>
        <s v="UH203"/>
      </sharedItems>
    </cacheField>
    <cacheField name="Article Type" numFmtId="49">
      <sharedItems count="5">
        <s v="SLIP"/>
        <s v="BOXER"/>
        <s v="CANOTTA"/>
        <s v="T-SHIRT"/>
        <s v="PIGIAMA"/>
      </sharedItems>
    </cacheField>
    <cacheField name="Color" numFmtId="49">
      <sharedItems/>
    </cacheField>
    <cacheField name="ref+color" numFmtId="0">
      <sharedItems/>
    </cacheField>
    <cacheField name="Size" numFmtId="49">
      <sharedItems/>
    </cacheField>
    <cacheField name="Material Composition" numFmtId="49">
      <sharedItems/>
    </cacheField>
    <cacheField name="Country of Origin" numFmtId="49">
      <sharedItems/>
    </cacheField>
    <cacheField name="Barcode" numFmtId="49">
      <sharedItems/>
    </cacheField>
    <cacheField name="Quantities" numFmtId="0">
      <sharedItems containsSemiMixedTypes="0" containsString="0" containsNumber="1" containsInteger="1" minValue="1" maxValue="1679"/>
    </cacheField>
    <cacheField name="RRP" numFmtId="44">
      <sharedItems containsSemiMixedTypes="0" containsString="0" containsNumber="1" minValue="5.9" maxValue="69.900000000000006"/>
    </cacheField>
    <cacheField name="WH" numFmtId="44">
      <sharedItems containsSemiMixedTypes="0" containsString="0" containsNumber="1" minValue="2.68" maxValue="31.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9">
  <r>
    <s v="940102 - FILA/U-SLIP-COMFORT BIPK P/COT"/>
    <s v="9401020.003.003"/>
    <x v="0"/>
    <s v="940102"/>
    <n v="40102"/>
    <x v="0"/>
    <s v="003-BIANCO                    "/>
    <s v="40102.003"/>
    <x v="0"/>
    <s v="100CO                                   "/>
    <s v="VIETNAM"/>
    <s v="8001087018560"/>
    <n v="6"/>
    <x v="0"/>
    <n v="6.32"/>
  </r>
  <r>
    <s v="940102 - FILA/U-SLIP-COMFORT BIPK P/COT"/>
    <s v="9401020.003.004"/>
    <x v="0"/>
    <s v="940102"/>
    <n v="40102"/>
    <x v="0"/>
    <s v="003-BIANCO                    "/>
    <s v="40102.003"/>
    <x v="1"/>
    <s v="100CO                                   "/>
    <s v="VIETNAM"/>
    <s v="8001087018584"/>
    <n v="5"/>
    <x v="0"/>
    <n v="6.32"/>
  </r>
  <r>
    <s v="940102 - FILA/U-SLIP-COMFORT BIPK P/COT"/>
    <s v="9401020.003.006"/>
    <x v="0"/>
    <s v="940102"/>
    <n v="40102"/>
    <x v="0"/>
    <s v="003-BIANCO                    "/>
    <s v="40102.003"/>
    <x v="2"/>
    <s v="100CO                                   "/>
    <s v="VIETNAM"/>
    <s v="8001087018621"/>
    <n v="38"/>
    <x v="0"/>
    <n v="6.32"/>
  </r>
  <r>
    <s v="940102 - FILA/U-SLIP-COMFORT BIPK P/COT"/>
    <s v="9401020.003.007"/>
    <x v="0"/>
    <s v="940102"/>
    <n v="40102"/>
    <x v="0"/>
    <s v="003-BIANCO                    "/>
    <s v="40102.003"/>
    <x v="3"/>
    <s v="100CO                                   "/>
    <s v="VIETNAM"/>
    <s v="8001087018645"/>
    <n v="2"/>
    <x v="0"/>
    <n v="6.32"/>
  </r>
  <r>
    <s v="940102 - FILA/U-SLIP-COMFORT BIPK P/COT"/>
    <s v="9401020.004.003"/>
    <x v="0"/>
    <s v="940102"/>
    <n v="40102"/>
    <x v="0"/>
    <s v="004-NERO                      "/>
    <s v="40102.004"/>
    <x v="0"/>
    <s v="100CO                                   "/>
    <s v="VIETNAM"/>
    <s v="8001087018577"/>
    <n v="70"/>
    <x v="0"/>
    <n v="6.32"/>
  </r>
  <r>
    <s v="940102 - FILA/U-SLIP-COMFORT BIPK P/COT"/>
    <s v="9401020.004.004"/>
    <x v="0"/>
    <s v="940102"/>
    <n v="40102"/>
    <x v="0"/>
    <s v="004-NERO                      "/>
    <s v="40102.004"/>
    <x v="1"/>
    <s v="100CO                                   "/>
    <s v="VIETNAM"/>
    <s v="8001087018591"/>
    <n v="29"/>
    <x v="0"/>
    <n v="6.32"/>
  </r>
  <r>
    <s v="940102 - FILA/U-SLIP-COMFORT BIPK P/COT"/>
    <s v="9401020.004.005"/>
    <x v="0"/>
    <s v="940102"/>
    <n v="40102"/>
    <x v="0"/>
    <s v="004-NERO                      "/>
    <s v="40102.004"/>
    <x v="4"/>
    <s v="100CO                                   "/>
    <s v="VIETNAM"/>
    <s v="8001087018614"/>
    <n v="29"/>
    <x v="0"/>
    <n v="6.32"/>
  </r>
  <r>
    <s v="940102 - FILA/U-SLIP-COMFORT BIPK P/COT"/>
    <s v="9401020.004.006"/>
    <x v="0"/>
    <s v="940102"/>
    <n v="40102"/>
    <x v="0"/>
    <s v="004-NERO                      "/>
    <s v="40102.004"/>
    <x v="2"/>
    <s v="100CO                                   "/>
    <s v="VIETNAM"/>
    <s v="8001087018638"/>
    <n v="1"/>
    <x v="0"/>
    <n v="6.32"/>
  </r>
  <r>
    <s v="940102 - FILA/U-SLIP-COMFORT BIPK P/COT"/>
    <s v="9401020.004.007"/>
    <x v="0"/>
    <s v="940102"/>
    <n v="40102"/>
    <x v="0"/>
    <s v="004-NERO                      "/>
    <s v="40102.004"/>
    <x v="3"/>
    <s v="100CO                                   "/>
    <s v="VIETNAM"/>
    <s v="8001087018652"/>
    <n v="4"/>
    <x v="0"/>
    <n v="6.32"/>
  </r>
  <r>
    <s v="940102 - FILA/U-SLIP-COMFORT BIPK P/COT"/>
    <s v="9401020.026.003"/>
    <x v="0"/>
    <s v="940102"/>
    <n v="40102"/>
    <x v="0"/>
    <s v="026-GRIGIO MELANGE            "/>
    <s v="40102.026"/>
    <x v="0"/>
    <s v="100CO                                   "/>
    <s v="VIETNAM"/>
    <s v="8001087023915"/>
    <n v="2"/>
    <x v="0"/>
    <n v="6.32"/>
  </r>
  <r>
    <s v="940102 - FILA/U-SLIP-COMFORT BIPK P/COT"/>
    <s v="9401020.026.004"/>
    <x v="0"/>
    <s v="940102"/>
    <n v="40102"/>
    <x v="0"/>
    <s v="026-GRIGIO MELANGE            "/>
    <s v="40102.026"/>
    <x v="1"/>
    <s v="100CO                                   "/>
    <s v="VIETNAM"/>
    <s v="8001087023922"/>
    <n v="5"/>
    <x v="0"/>
    <n v="6.32"/>
  </r>
  <r>
    <s v="940102 - FILA/U-SLIP-COMFORT BIPK P/COT"/>
    <s v="9401020.026.005"/>
    <x v="0"/>
    <s v="940102"/>
    <n v="40102"/>
    <x v="0"/>
    <s v="026-GRIGIO MELANGE            "/>
    <s v="40102.026"/>
    <x v="4"/>
    <s v="100CO                                   "/>
    <s v="VIETNAM"/>
    <s v="8001087023939"/>
    <n v="10"/>
    <x v="0"/>
    <n v="6.32"/>
  </r>
  <r>
    <s v="940102 - FILA/U-SLIP-COMFORT BIPK P/COT"/>
    <s v="9401020.026.006"/>
    <x v="0"/>
    <s v="940102"/>
    <n v="40102"/>
    <x v="0"/>
    <s v="026-GRIGIO MELANGE            "/>
    <s v="40102.026"/>
    <x v="2"/>
    <s v="100CO                                   "/>
    <s v="VIETNAM"/>
    <s v="8001087023946"/>
    <n v="54"/>
    <x v="0"/>
    <n v="6.32"/>
  </r>
  <r>
    <s v="940102 - FILA/U-SLIP-COMFORT BIPK P/COT"/>
    <s v="9401020.026.007"/>
    <x v="0"/>
    <s v="940102"/>
    <n v="40102"/>
    <x v="0"/>
    <s v="026-GRIGIO MELANGE            "/>
    <s v="40102.026"/>
    <x v="3"/>
    <s v="100CO                                   "/>
    <s v="VIETNAM"/>
    <s v="8001087023953"/>
    <n v="5"/>
    <x v="0"/>
    <n v="6.32"/>
  </r>
  <r>
    <s v="940105 - FILA/U-SLIP-SE/SUP/STRETCH/COT"/>
    <s v="9401050.026.004"/>
    <x v="1"/>
    <s v="940105"/>
    <n v="40105"/>
    <x v="0"/>
    <s v="026-GRIGIO MELANGE            "/>
    <s v="40105.026"/>
    <x v="1"/>
    <s v="95CO 5EA                                "/>
    <s v="VIETNAM"/>
    <s v="8001087019116"/>
    <n v="46"/>
    <x v="1"/>
    <n v="5.41"/>
  </r>
  <r>
    <s v="940117 - FILA/U-SLIP-COMFORT SUP/ST/COT"/>
    <s v="9401170.003.003"/>
    <x v="1"/>
    <s v="940117"/>
    <n v="40117"/>
    <x v="0"/>
    <s v="003-BIANCO                    "/>
    <s v="40117.003"/>
    <x v="0"/>
    <s v="95CO 5EA                                "/>
    <s v="SRI LANKA"/>
    <s v="8001087024660"/>
    <n v="342"/>
    <x v="1"/>
    <n v="5.41"/>
  </r>
  <r>
    <s v="940117 - FILA/U-SLIP-COMFORT SUP/ST/COT"/>
    <s v="9401170.003.004"/>
    <x v="1"/>
    <s v="940117"/>
    <n v="40117"/>
    <x v="0"/>
    <s v="003-BIANCO                    "/>
    <s v="40117.003"/>
    <x v="1"/>
    <s v="95CO 5EA                                "/>
    <s v="SRI LANKA"/>
    <s v="8001087024691"/>
    <n v="211"/>
    <x v="1"/>
    <n v="5.41"/>
  </r>
  <r>
    <s v="940117 - FILA/U-SLIP-COMFORT SUP/ST/COT"/>
    <s v="9401170.003.005"/>
    <x v="1"/>
    <s v="940117"/>
    <n v="40117"/>
    <x v="0"/>
    <s v="003-BIANCO                    "/>
    <s v="40117.003"/>
    <x v="4"/>
    <s v="95CO 5EA                                "/>
    <s v="SRI LANKA"/>
    <s v="8001087024721"/>
    <n v="100"/>
    <x v="1"/>
    <n v="5.41"/>
  </r>
  <r>
    <s v="940117 - FILA/U-SLIP-COMFORT SUP/ST/COT"/>
    <s v="9401170.003.006"/>
    <x v="1"/>
    <s v="940117"/>
    <n v="40117"/>
    <x v="0"/>
    <s v="003-BIANCO                    "/>
    <s v="40117.003"/>
    <x v="2"/>
    <s v="95CO 5EA                                "/>
    <s v="SRI LANKA"/>
    <s v="8001087024752"/>
    <n v="146"/>
    <x v="1"/>
    <n v="5.41"/>
  </r>
  <r>
    <s v="940117 - FILA/U-SLIP-COMFORT SUP/ST/COT"/>
    <s v="9401170.003.007"/>
    <x v="1"/>
    <s v="940117"/>
    <n v="40117"/>
    <x v="0"/>
    <s v="003-BIANCO                    "/>
    <s v="40117.003"/>
    <x v="3"/>
    <s v="95CO 5EA                                "/>
    <s v="SRI LANKA"/>
    <s v="8001087024936"/>
    <n v="40"/>
    <x v="1"/>
    <n v="5.41"/>
  </r>
  <r>
    <s v="940119 - FILA/U-SLIP-ER 100% COTONE ER"/>
    <s v="9401190.003.003"/>
    <x v="1"/>
    <s v="940119"/>
    <n v="40119"/>
    <x v="0"/>
    <s v="003-BIANCO                    "/>
    <s v="40119.003"/>
    <x v="0"/>
    <s v="100CO                                   "/>
    <s v="SRI LANKA"/>
    <s v="8001087298740"/>
    <n v="348"/>
    <x v="2"/>
    <n v="2.68"/>
  </r>
  <r>
    <s v="940119 - FILA/U-SLIP-ER 100% COTONE ER"/>
    <s v="9401190.003.004"/>
    <x v="1"/>
    <s v="940119"/>
    <n v="40119"/>
    <x v="0"/>
    <s v="003-BIANCO                    "/>
    <s v="40119.003"/>
    <x v="1"/>
    <s v="100CO                                   "/>
    <s v="SRI LANKA"/>
    <s v="8001087180892"/>
    <n v="299"/>
    <x v="2"/>
    <n v="2.68"/>
  </r>
  <r>
    <s v="940119 - FILA/U-SLIP-ER 100% COTONE ER"/>
    <s v="9401190.003.005"/>
    <x v="1"/>
    <s v="940119"/>
    <n v="40119"/>
    <x v="0"/>
    <s v="003-BIANCO                    "/>
    <s v="40119.003"/>
    <x v="4"/>
    <s v="100CO                                   "/>
    <s v="SRI LANKA"/>
    <s v="8001087180885"/>
    <n v="3"/>
    <x v="2"/>
    <n v="2.68"/>
  </r>
  <r>
    <s v="940125 - FILA/U-SHORT-SE/SUP STRETCH/CO"/>
    <s v="9401250.003.003"/>
    <x v="1"/>
    <s v="940125"/>
    <n v="40125"/>
    <x v="1"/>
    <s v="003-BIANCO                    "/>
    <s v="40125.003"/>
    <x v="0"/>
    <s v="95CO 5EA                                "/>
    <s v="VIETNAM"/>
    <s v="8001087019185"/>
    <n v="138"/>
    <x v="0"/>
    <n v="6.32"/>
  </r>
  <r>
    <s v="940125 - FILA/U-SHORT-SE/SUP STRETCH/CO"/>
    <s v="9401250.003.007"/>
    <x v="1"/>
    <s v="940125"/>
    <n v="40125"/>
    <x v="1"/>
    <s v="003-BIANCO                    "/>
    <s v="40125.003"/>
    <x v="3"/>
    <s v="95CO 5EA                                "/>
    <s v="VIETNAM"/>
    <s v="8001087024813"/>
    <n v="41"/>
    <x v="0"/>
    <n v="6.32"/>
  </r>
  <r>
    <s v="940125 - FILA/U-SHORT-SE/SUP STRETCH/CO"/>
    <s v="9401250.004.003"/>
    <x v="1"/>
    <s v="940125"/>
    <n v="40125"/>
    <x v="1"/>
    <s v="004-NERO                      "/>
    <s v="40125.004"/>
    <x v="0"/>
    <s v="95CO 5EA                                "/>
    <s v="VIETNAM"/>
    <s v="8001087019192"/>
    <n v="166"/>
    <x v="0"/>
    <n v="6.32"/>
  </r>
  <r>
    <s v="940125 - FILA/U-SHORT-SE/SUP STRETCH/CO"/>
    <s v="9401250.004.005"/>
    <x v="1"/>
    <s v="940125"/>
    <n v="40125"/>
    <x v="1"/>
    <s v="004-NERO                      "/>
    <s v="40125.004"/>
    <x v="4"/>
    <s v="95CO 5EA                                "/>
    <s v="VIETNAM"/>
    <s v="8001087019253"/>
    <n v="33"/>
    <x v="0"/>
    <n v="6.32"/>
  </r>
  <r>
    <s v="940125 - FILA/U-SHORT-SE/SUP STRETCH/CO"/>
    <s v="9401250.004.006"/>
    <x v="1"/>
    <s v="940125"/>
    <n v="40125"/>
    <x v="1"/>
    <s v="004-NERO                      "/>
    <s v="40125.004"/>
    <x v="2"/>
    <s v="95CO 5EA                                "/>
    <s v="VIETNAM"/>
    <s v="8001087019284"/>
    <n v="301"/>
    <x v="0"/>
    <n v="6.32"/>
  </r>
  <r>
    <s v="940125 - FILA/U-SHORT-SE/SUP STRETCH/CO"/>
    <s v="9401250.004.007"/>
    <x v="1"/>
    <s v="940125"/>
    <n v="40125"/>
    <x v="1"/>
    <s v="004-NERO                      "/>
    <s v="40125.004"/>
    <x v="3"/>
    <s v="95CO 5EA                                "/>
    <s v="VIETNAM"/>
    <s v="8001087024820"/>
    <n v="128"/>
    <x v="0"/>
    <n v="6.32"/>
  </r>
  <r>
    <s v="940125 - FILA/U-SHORT-SE/SUP STRETCH/CO"/>
    <s v="9401250.026.003"/>
    <x v="1"/>
    <s v="940125"/>
    <n v="40125"/>
    <x v="1"/>
    <s v="026-GRIGIO MELANGE            "/>
    <s v="40125.026"/>
    <x v="0"/>
    <s v="95CO 5EA                                "/>
    <s v="VIETNAM"/>
    <s v="8001087019208"/>
    <n v="112"/>
    <x v="0"/>
    <n v="6.32"/>
  </r>
  <r>
    <s v="940125 - FILA/U-SHORT-SE/SUP STRETCH/CO"/>
    <s v="9401250.026.004"/>
    <x v="1"/>
    <s v="940125"/>
    <n v="40125"/>
    <x v="1"/>
    <s v="026-GRIGIO MELANGE            "/>
    <s v="40125.026"/>
    <x v="1"/>
    <s v="95CO 5EA                                "/>
    <s v="VIETNAM"/>
    <s v="8001087019239"/>
    <n v="301"/>
    <x v="0"/>
    <n v="6.32"/>
  </r>
  <r>
    <s v="940125 - FILA/U-SHORT-SE/SUP STRETCH/CO"/>
    <s v="9401250.026.005"/>
    <x v="1"/>
    <s v="940125"/>
    <n v="40125"/>
    <x v="1"/>
    <s v="026-GRIGIO MELANGE            "/>
    <s v="40125.026"/>
    <x v="4"/>
    <s v="95CO 5EA                                "/>
    <s v="VIETNAM"/>
    <s v="8001087019260"/>
    <n v="211"/>
    <x v="0"/>
    <n v="6.32"/>
  </r>
  <r>
    <s v="940125 - FILA/U-SHORT-SE/SUP STRETCH/CO"/>
    <s v="9401250.026.006"/>
    <x v="1"/>
    <s v="940125"/>
    <n v="40125"/>
    <x v="1"/>
    <s v="026-GRIGIO MELANGE            "/>
    <s v="40125.026"/>
    <x v="2"/>
    <s v="95CO 5EA                                "/>
    <s v="VIETNAM"/>
    <s v="8001087019291"/>
    <n v="284"/>
    <x v="0"/>
    <n v="6.32"/>
  </r>
  <r>
    <s v="940125 - FILA/U-SHORT-SE/SUP STRETCH/CO"/>
    <s v="9401250.026.007"/>
    <x v="1"/>
    <s v="940125"/>
    <n v="40125"/>
    <x v="1"/>
    <s v="026-GRIGIO MELANGE            "/>
    <s v="40125.026"/>
    <x v="3"/>
    <s v="95CO 5EA                                "/>
    <s v="VIETNAM"/>
    <s v="8001087024837"/>
    <n v="176"/>
    <x v="0"/>
    <n v="6.32"/>
  </r>
  <r>
    <s v="940129 - FILA/U-BOXER-100% COTONE ER"/>
    <s v="9401290.004.004"/>
    <x v="1"/>
    <s v="940129"/>
    <n v="40129"/>
    <x v="1"/>
    <s v="004-NERO                      "/>
    <s v="40129.004"/>
    <x v="1"/>
    <s v="100CO                                   "/>
    <s v="SRI LANKA"/>
    <s v="8001087180960"/>
    <n v="40"/>
    <x v="3"/>
    <n v="3.14"/>
  </r>
  <r>
    <s v="940129 - FILA/U-BOXER-100% COTONE ER"/>
    <s v="9401290.004.005"/>
    <x v="1"/>
    <s v="940129"/>
    <n v="40129"/>
    <x v="1"/>
    <s v="004-NERO                      "/>
    <s v="40129.004"/>
    <x v="4"/>
    <s v="100CO                                   "/>
    <s v="SRI LANKA"/>
    <s v="8001087180977"/>
    <n v="8"/>
    <x v="3"/>
    <n v="3.14"/>
  </r>
  <r>
    <s v="940129 - FILA/U-BOXER-100% COTONE ER"/>
    <s v="9401290.004.006"/>
    <x v="1"/>
    <s v="940129"/>
    <n v="40129"/>
    <x v="1"/>
    <s v="004-NERO                      "/>
    <s v="40129.004"/>
    <x v="2"/>
    <s v="100CO                                   "/>
    <s v="SRI LANKA"/>
    <s v="8001087180984"/>
    <n v="44"/>
    <x v="3"/>
    <n v="3.14"/>
  </r>
  <r>
    <s v="940129 - FILA/U-BOXER-100% COTONE ER"/>
    <s v="9401290.004.007"/>
    <x v="1"/>
    <s v="940129"/>
    <n v="40129"/>
    <x v="1"/>
    <s v="004-NERO                      "/>
    <s v="40129.004"/>
    <x v="3"/>
    <s v="100CO                                   "/>
    <s v="SRI LANKA"/>
    <s v="8001087180991"/>
    <n v="150"/>
    <x v="3"/>
    <n v="3.14"/>
  </r>
  <r>
    <s v="940136 - FILA/U-SLIP-FASHION"/>
    <s v="9401360.003.003"/>
    <x v="1"/>
    <s v="940136"/>
    <n v="40136"/>
    <x v="0"/>
    <s v="003-BIANCO                    "/>
    <s v="40136.003"/>
    <x v="0"/>
    <s v="96CO 4EA                                "/>
    <s v="CE-BULGARIA"/>
    <s v="8001087252988"/>
    <n v="150"/>
    <x v="4"/>
    <n v="3.59"/>
  </r>
  <r>
    <s v="940136 - FILA/U-SLIP-FASHION"/>
    <s v="9401360.003.004"/>
    <x v="1"/>
    <s v="940136"/>
    <n v="40136"/>
    <x v="0"/>
    <s v="003-BIANCO                    "/>
    <s v="40136.003"/>
    <x v="1"/>
    <s v="96CO 4EA                                "/>
    <s v="CE-BULGARIA"/>
    <s v="8001087253084"/>
    <n v="76"/>
    <x v="4"/>
    <n v="3.59"/>
  </r>
  <r>
    <s v="940136 - FILA/U-SLIP-FASHION"/>
    <s v="9401360.003.005"/>
    <x v="1"/>
    <s v="940136"/>
    <n v="40136"/>
    <x v="0"/>
    <s v="003-BIANCO                    "/>
    <s v="40136.003"/>
    <x v="4"/>
    <s v="96CO 4EA                                "/>
    <s v="CE-BULGARIA"/>
    <s v="8001087253046"/>
    <n v="57"/>
    <x v="4"/>
    <n v="3.59"/>
  </r>
  <r>
    <s v="940136 - FILA/U-SLIP-FASHION"/>
    <s v="9401360.003.007"/>
    <x v="1"/>
    <s v="940136"/>
    <n v="40136"/>
    <x v="0"/>
    <s v="003-BIANCO                    "/>
    <s v="40136.003"/>
    <x v="3"/>
    <s v="96CO 4EA                                "/>
    <s v="CE-BULGARIA"/>
    <s v="8001087253107"/>
    <n v="150"/>
    <x v="4"/>
    <n v="3.59"/>
  </r>
  <r>
    <s v="940136 - FILA/U-SLIP-FASHION"/>
    <s v="9401360.004.003"/>
    <x v="1"/>
    <s v="940136"/>
    <n v="40136"/>
    <x v="0"/>
    <s v="004-NERO                      "/>
    <s v="40136.004"/>
    <x v="0"/>
    <s v="96CO 4EA                                "/>
    <s v="CE-BULGARIA"/>
    <s v="8001087253077"/>
    <n v="204"/>
    <x v="4"/>
    <n v="3.59"/>
  </r>
  <r>
    <s v="940136 - FILA/U-SLIP-FASHION"/>
    <s v="9401360.004.004"/>
    <x v="1"/>
    <s v="940136"/>
    <n v="40136"/>
    <x v="0"/>
    <s v="004-NERO                      "/>
    <s v="40136.004"/>
    <x v="1"/>
    <s v="96CO 4EA                                "/>
    <s v="CE-BULGARIA"/>
    <s v="8001087253022"/>
    <n v="282"/>
    <x v="4"/>
    <n v="3.59"/>
  </r>
  <r>
    <s v="940136 - FILA/U-SLIP-FASHION"/>
    <s v="9401360.004.005"/>
    <x v="1"/>
    <s v="940136"/>
    <n v="40136"/>
    <x v="0"/>
    <s v="004-NERO                      "/>
    <s v="40136.004"/>
    <x v="4"/>
    <s v="96CO 4EA                                "/>
    <s v="CE-BULGARIA"/>
    <s v="8001087253114"/>
    <n v="376"/>
    <x v="4"/>
    <n v="3.59"/>
  </r>
  <r>
    <s v="940136 - FILA/U-SLIP-FASHION"/>
    <s v="9401360.004.006"/>
    <x v="1"/>
    <s v="940136"/>
    <n v="40136"/>
    <x v="0"/>
    <s v="004-NERO                      "/>
    <s v="40136.004"/>
    <x v="2"/>
    <s v="96CO 4EA                                "/>
    <s v="CE-BULGARIA"/>
    <s v="8001087253008"/>
    <n v="298"/>
    <x v="4"/>
    <n v="3.59"/>
  </r>
  <r>
    <s v="940136 - FILA/U-SLIP-FASHION"/>
    <s v="9401360.004.007"/>
    <x v="1"/>
    <s v="940136"/>
    <n v="40136"/>
    <x v="0"/>
    <s v="004-NERO                      "/>
    <s v="40136.004"/>
    <x v="3"/>
    <s v="96CO 4EA                                "/>
    <s v="CE-BULGARIA"/>
    <s v="8001087253039"/>
    <n v="340"/>
    <x v="4"/>
    <n v="3.59"/>
  </r>
  <r>
    <s v="940142 - FILA/U-PARIGAMBA-COMFORT BIPK"/>
    <s v="9401420.026.004"/>
    <x v="0"/>
    <s v="940142"/>
    <n v="40142"/>
    <x v="1"/>
    <s v="026-GRIGIO MELANGE            "/>
    <s v="40142.026"/>
    <x v="1"/>
    <s v="100CO                                   "/>
    <s v="VIETNAM"/>
    <s v="8001087023977"/>
    <n v="55"/>
    <x v="5"/>
    <n v="7.68"/>
  </r>
  <r>
    <s v="940142 - FILA/U-PARIGAMBA-COMFORT BIPK"/>
    <s v="9401420.026.005"/>
    <x v="0"/>
    <s v="940142"/>
    <n v="40142"/>
    <x v="1"/>
    <s v="026-GRIGIO MELANGE            "/>
    <s v="40142.026"/>
    <x v="4"/>
    <s v="100CO                                   "/>
    <s v="VIETNAM"/>
    <s v="8001087023984"/>
    <n v="19"/>
    <x v="5"/>
    <n v="7.68"/>
  </r>
  <r>
    <s v="940142 - FILA/U-PARIGAMBA-COMFORT BIPK"/>
    <s v="9401420.026.006"/>
    <x v="0"/>
    <s v="940142"/>
    <n v="40142"/>
    <x v="1"/>
    <s v="026-GRIGIO MELANGE            "/>
    <s v="40142.026"/>
    <x v="2"/>
    <s v="100CO                                   "/>
    <s v="VIETNAM"/>
    <s v="8001087023991"/>
    <n v="70"/>
    <x v="5"/>
    <n v="7.68"/>
  </r>
  <r>
    <s v="940142 - FILA/U-PARIGAMBA-COMFORT BIPK"/>
    <s v="9401420.026.007"/>
    <x v="0"/>
    <s v="940142"/>
    <n v="40142"/>
    <x v="1"/>
    <s v="026-GRIGIO MELANGE            "/>
    <s v="40142.026"/>
    <x v="3"/>
    <s v="100CO                                   "/>
    <s v="VIETNAM"/>
    <s v="8001087024004"/>
    <n v="21"/>
    <x v="5"/>
    <n v="7.68"/>
  </r>
  <r>
    <s v="940151 - FILA/U-SLIP-COTTON STRETCH ER"/>
    <s v="9401510.003.005"/>
    <x v="1"/>
    <s v="940151"/>
    <n v="40151"/>
    <x v="0"/>
    <s v="003-BIANCO                    "/>
    <s v="40151.003"/>
    <x v="4"/>
    <s v="95CO 5EA                                "/>
    <s v="VIETNAM"/>
    <s v="8001087181080"/>
    <n v="119"/>
    <x v="4"/>
    <n v="3.59"/>
  </r>
  <r>
    <s v="940152 - FILA/U-SLIP-SENSUAL BIPK ST/CO"/>
    <s v="9401520.003.005"/>
    <x v="0"/>
    <s v="940152"/>
    <n v="40152"/>
    <x v="0"/>
    <s v="003-BIANCO                    "/>
    <s v="40152.003"/>
    <x v="4"/>
    <s v="95CO 5EA                                "/>
    <s v="VIETNAM"/>
    <s v="8001087018829"/>
    <n v="28"/>
    <x v="5"/>
    <n v="7.68"/>
  </r>
  <r>
    <s v="940161 - FILA/U-BOXER-COTTON STRETCH ER"/>
    <s v="9401610.004.005"/>
    <x v="1"/>
    <s v="940161"/>
    <n v="40161"/>
    <x v="1"/>
    <s v="004-NERO                      "/>
    <s v="40161.004"/>
    <x v="4"/>
    <s v="95CO 5EA                                "/>
    <s v="VIETNAM"/>
    <s v="8001087181196"/>
    <n v="82"/>
    <x v="6"/>
    <n v="4.05"/>
  </r>
  <r>
    <s v="946026 - FILA/U-CANOTTA/SL-COMFORT P/CO"/>
    <s v="9460260.003.003"/>
    <x v="1"/>
    <s v="946026"/>
    <n v="46026"/>
    <x v="2"/>
    <s v="003-BIANCO                    "/>
    <s v="46026.003"/>
    <x v="0"/>
    <s v="100CO                                   "/>
    <s v="VIETNAM"/>
    <s v="8001087024011"/>
    <n v="27"/>
    <x v="0"/>
    <n v="6.32"/>
  </r>
  <r>
    <s v="946026 - FILA/U-CANOTTA/SL-COMFORT P/CO"/>
    <s v="9460260.004.003"/>
    <x v="1"/>
    <s v="946026"/>
    <n v="46026"/>
    <x v="2"/>
    <s v="004-NERO                      "/>
    <s v="46026.004"/>
    <x v="0"/>
    <s v="100CO                                   "/>
    <s v="VIETNAM"/>
    <s v="8001087024028"/>
    <n v="1"/>
    <x v="0"/>
    <n v="6.32"/>
  </r>
  <r>
    <s v="946026 - FILA/U-CANOTTA/SL-COMFORT P/CO"/>
    <s v="9460260.004.004"/>
    <x v="1"/>
    <s v="946026"/>
    <n v="46026"/>
    <x v="2"/>
    <s v="004-NERO                      "/>
    <s v="46026.004"/>
    <x v="1"/>
    <s v="100CO                                   "/>
    <s v="VIETNAM"/>
    <s v="8001087024059"/>
    <n v="1"/>
    <x v="0"/>
    <n v="6.32"/>
  </r>
  <r>
    <s v="946026 - FILA/U-CANOTTA/SL-COMFORT P/CO"/>
    <s v="9460260.004.005"/>
    <x v="1"/>
    <s v="946026"/>
    <n v="46026"/>
    <x v="2"/>
    <s v="004-NERO                      "/>
    <s v="46026.004"/>
    <x v="4"/>
    <s v="100CO                                   "/>
    <s v="VIETNAM"/>
    <s v="8001087024080"/>
    <n v="1"/>
    <x v="0"/>
    <n v="6.32"/>
  </r>
  <r>
    <s v="946026 - FILA/U-CANOTTA/SL-COMFORT P/CO"/>
    <s v="9460260.004.006"/>
    <x v="1"/>
    <s v="946026"/>
    <n v="46026"/>
    <x v="2"/>
    <s v="004-NERO                      "/>
    <s v="46026.004"/>
    <x v="2"/>
    <s v="100CO                                   "/>
    <s v="VIETNAM"/>
    <s v="8001087024110"/>
    <n v="4"/>
    <x v="0"/>
    <n v="6.32"/>
  </r>
  <r>
    <s v="946046 - FILA/U-T-SHIRT/G-COMFORT PU/CO"/>
    <s v="9460460.004.003"/>
    <x v="1"/>
    <s v="946046"/>
    <n v="46046"/>
    <x v="3"/>
    <s v="004-NERO                      "/>
    <s v="46046.004"/>
    <x v="0"/>
    <s v="100CO                                   "/>
    <s v="VIETNAM"/>
    <s v="8001087024325"/>
    <n v="414"/>
    <x v="0"/>
    <n v="6.32"/>
  </r>
  <r>
    <s v="946046 - FILA/U-T-SHIRT/G-COMFORT PU/CO"/>
    <s v="9460460.004.004"/>
    <x v="1"/>
    <s v="946046"/>
    <n v="46046"/>
    <x v="3"/>
    <s v="004-NERO                      "/>
    <s v="46046.004"/>
    <x v="1"/>
    <s v="100CO                                   "/>
    <s v="VIETNAM"/>
    <s v="8001087024356"/>
    <n v="1"/>
    <x v="0"/>
    <n v="6.32"/>
  </r>
  <r>
    <s v="946046 - FILA/U-T-SHIRT/G-COMFORT PU/CO"/>
    <s v="9460460.004.006"/>
    <x v="1"/>
    <s v="946046"/>
    <n v="46046"/>
    <x v="3"/>
    <s v="004-NERO                      "/>
    <s v="46046.004"/>
    <x v="2"/>
    <s v="100CO                                   "/>
    <s v="VIETNAM"/>
    <s v="8001087024417"/>
    <n v="69"/>
    <x v="0"/>
    <n v="6.32"/>
  </r>
  <r>
    <s v="946046 - FILA/U-T-SHIRT/G-COMFORT PU/CO"/>
    <s v="9460460.004.007"/>
    <x v="1"/>
    <s v="946046"/>
    <n v="46046"/>
    <x v="3"/>
    <s v="004-NERO                      "/>
    <s v="46046.004"/>
    <x v="3"/>
    <s v="100CO                                   "/>
    <s v="VIETNAM"/>
    <s v="8001087024448"/>
    <n v="1134"/>
    <x v="0"/>
    <n v="6.32"/>
  </r>
  <r>
    <s v="946046 - FILA/U-T-SHIRT/G-COMFORT PU/CO"/>
    <s v="9460460.026.006"/>
    <x v="1"/>
    <s v="946046"/>
    <n v="46046"/>
    <x v="3"/>
    <s v="026-GRIGIO MELANGE            "/>
    <s v="46046.026"/>
    <x v="2"/>
    <s v="100CO                                   "/>
    <s v="VIETNAM"/>
    <s v="8001087024424"/>
    <n v="1679"/>
    <x v="0"/>
    <n v="6.32"/>
  </r>
  <r>
    <s v="946046 - FILA/U-T-SHIRT/G-COMFORT PU/CO"/>
    <s v="9460460.026.007"/>
    <x v="1"/>
    <s v="946046"/>
    <n v="46046"/>
    <x v="3"/>
    <s v="026-GRIGIO MELANGE            "/>
    <s v="46046.026"/>
    <x v="3"/>
    <s v="100CO                                   "/>
    <s v="VIETNAM"/>
    <s v="8001087024455"/>
    <n v="1440"/>
    <x v="0"/>
    <n v="6.32"/>
  </r>
  <r>
    <s v="946055 - FILA/U-T-SHIRT-SE/SU STRETCH/C"/>
    <s v="9460550.004.003"/>
    <x v="1"/>
    <s v="946055"/>
    <n v="46055"/>
    <x v="3"/>
    <s v="004-NERO                      "/>
    <s v="46055.004"/>
    <x v="0"/>
    <s v="95CO 5EA                                "/>
    <s v="VIETNAM"/>
    <s v="8001087019437"/>
    <n v="540"/>
    <x v="7"/>
    <n v="9.0500000000000007"/>
  </r>
  <r>
    <s v="946055 - FILA/U-T-SHIRT-SE/SU STRETCH/C"/>
    <s v="9460550.026.003"/>
    <x v="1"/>
    <s v="946055"/>
    <n v="46055"/>
    <x v="3"/>
    <s v="026-GRIGIO MELANGE            "/>
    <s v="46055.026"/>
    <x v="0"/>
    <s v="95CO 5EA                                "/>
    <s v="VIETNAM"/>
    <s v="8001087019444"/>
    <n v="976"/>
    <x v="7"/>
    <n v="9.0500000000000007"/>
  </r>
  <r>
    <s v="946055 - FILA/U-T-SHIRT-SE/SU STRETCH/C"/>
    <s v="9460550.026.006"/>
    <x v="1"/>
    <s v="946055"/>
    <n v="46055"/>
    <x v="3"/>
    <s v="026-GRIGIO MELANGE            "/>
    <s v="46055.026"/>
    <x v="2"/>
    <s v="95CO 5EA                                "/>
    <s v="VIETNAM"/>
    <s v="8001087019536"/>
    <n v="645"/>
    <x v="7"/>
    <n v="9.0500000000000007"/>
  </r>
  <r>
    <s v="946065 - FILA/U-T-SHIRT-SE/SU STRETCH/C"/>
    <s v="9460650.003.006"/>
    <x v="1"/>
    <s v="946065"/>
    <n v="46065"/>
    <x v="3"/>
    <s v="003-BIANCO                    "/>
    <s v="46065.003"/>
    <x v="2"/>
    <s v="95CO 5EA                                "/>
    <s v="VIETNAM"/>
    <s v="8001087019635"/>
    <n v="35"/>
    <x v="7"/>
    <n v="9.0500000000000007"/>
  </r>
  <r>
    <s v="946065 - FILA/U-T-SHIRT-SE/SU STRETCH/C"/>
    <s v="9460650.003.007"/>
    <x v="1"/>
    <s v="946065"/>
    <n v="46065"/>
    <x v="3"/>
    <s v="003-BIANCO                    "/>
    <s v="46065.003"/>
    <x v="3"/>
    <s v="95CO 5EA                                "/>
    <s v="VIETNAM"/>
    <s v="8001087024905"/>
    <n v="297"/>
    <x v="7"/>
    <n v="9.0500000000000007"/>
  </r>
  <r>
    <s v="946065 - FILA/U-T-SHIRT-SE/SU STRETCH/C"/>
    <s v="9460650.004.004"/>
    <x v="1"/>
    <s v="946065"/>
    <n v="46065"/>
    <x v="3"/>
    <s v="004-NERO                      "/>
    <s v="46065.004"/>
    <x v="1"/>
    <s v="95CO 5EA                                "/>
    <s v="VIETNAM"/>
    <s v="8001087019581"/>
    <n v="85"/>
    <x v="7"/>
    <n v="9.0500000000000007"/>
  </r>
  <r>
    <s v="946065 - FILA/U-T-SHIRT-SE/SU STRETCH/C"/>
    <s v="9460650.004.006"/>
    <x v="1"/>
    <s v="946065"/>
    <n v="46065"/>
    <x v="3"/>
    <s v="004-NERO                      "/>
    <s v="46065.004"/>
    <x v="2"/>
    <s v="95CO 5EA                                "/>
    <s v="VIETNAM"/>
    <s v="8001087019642"/>
    <n v="1442"/>
    <x v="7"/>
    <n v="9.0500000000000007"/>
  </r>
  <r>
    <s v="946065 - FILA/U-T-SHIRT-SE/SU STRETCH/C"/>
    <s v="9460650.026.004"/>
    <x v="1"/>
    <s v="946065"/>
    <n v="46065"/>
    <x v="3"/>
    <s v="026-GRIGIO MELANGE            "/>
    <s v="46065.026"/>
    <x v="1"/>
    <s v="95CO 5EA                                "/>
    <s v="VIETNAM"/>
    <s v="8001087019598"/>
    <n v="503"/>
    <x v="7"/>
    <n v="9.0500000000000007"/>
  </r>
  <r>
    <s v="946065 - FILA/U-T-SHIRT-SE/SU STRETCH/C"/>
    <s v="9460650.026.005"/>
    <x v="1"/>
    <s v="946065"/>
    <n v="46065"/>
    <x v="3"/>
    <s v="026-GRIGIO MELANGE            "/>
    <s v="46065.026"/>
    <x v="4"/>
    <s v="95CO 5EA                                "/>
    <s v="VIETNAM"/>
    <s v="8001087019628"/>
    <n v="220"/>
    <x v="7"/>
    <n v="9.0500000000000007"/>
  </r>
  <r>
    <s v="946065 - FILA/U-T-SHIRT-SE/SU STRETCH/C"/>
    <s v="9460650.026.006"/>
    <x v="1"/>
    <s v="946065"/>
    <n v="46065"/>
    <x v="3"/>
    <s v="026-GRIGIO MELANGE            "/>
    <s v="46065.026"/>
    <x v="2"/>
    <s v="95CO 5EA                                "/>
    <s v="VIETNAM"/>
    <s v="8001087019659"/>
    <n v="88"/>
    <x v="7"/>
    <n v="9.0500000000000007"/>
  </r>
  <r>
    <s v="946065 - FILA/U-T-SHIRT-SE/SU STRETCH/C"/>
    <s v="9460650.026.007"/>
    <x v="1"/>
    <s v="946065"/>
    <n v="46065"/>
    <x v="3"/>
    <s v="026-GRIGIO MELANGE            "/>
    <s v="46065.026"/>
    <x v="3"/>
    <s v="95CO 5EA                                "/>
    <s v="VIETNAM"/>
    <s v="8001087024929"/>
    <n v="474"/>
    <x v="7"/>
    <n v="9.0500000000000007"/>
  </r>
  <r>
    <s v="946076 - FILA/U-T-SHIRT/G-SENSUAL ST/CO"/>
    <s v="9460760.004.003"/>
    <x v="1"/>
    <s v="946076"/>
    <n v="46076"/>
    <x v="3"/>
    <s v="004-NERO                      "/>
    <s v="46076.004"/>
    <x v="0"/>
    <s v="95CO 5EA                                "/>
    <s v="VIETNAM"/>
    <s v="8001087024479"/>
    <n v="3"/>
    <x v="5"/>
    <n v="7.68"/>
  </r>
  <r>
    <s v="946076 - FILA/U-T-SHIRT/G-SENSUAL ST/CO"/>
    <s v="9460760.004.006"/>
    <x v="1"/>
    <s v="946076"/>
    <n v="46076"/>
    <x v="3"/>
    <s v="004-NERO                      "/>
    <s v="46076.004"/>
    <x v="2"/>
    <s v="95CO 5EA                                "/>
    <s v="VIETNAM"/>
    <s v="8001087024592"/>
    <n v="1"/>
    <x v="5"/>
    <n v="7.68"/>
  </r>
  <r>
    <s v="946076 - FILA/U-T-SHIRT/G-SENSUAL ST/CO"/>
    <s v="9460760.007.003"/>
    <x v="1"/>
    <s v="946076"/>
    <n v="46076"/>
    <x v="3"/>
    <s v="007-BLU                       "/>
    <s v="46076.007"/>
    <x v="0"/>
    <s v="95CO 5EA                                "/>
    <s v="VIETNAM"/>
    <s v="8001087024486"/>
    <n v="186"/>
    <x v="5"/>
    <n v="7.68"/>
  </r>
  <r>
    <s v="946076 - FILA/U-T-SHIRT/G-SENSUAL ST/CO"/>
    <s v="9460760.007.004"/>
    <x v="1"/>
    <s v="946076"/>
    <n v="46076"/>
    <x v="3"/>
    <s v="007-BLU                       "/>
    <s v="46076.007"/>
    <x v="1"/>
    <s v="95CO 5EA                                "/>
    <s v="VIETNAM"/>
    <s v="8001087024523"/>
    <n v="744"/>
    <x v="5"/>
    <n v="7.68"/>
  </r>
  <r>
    <s v="946076 - FILA/U-T-SHIRT/G-SENSUAL ST/CO"/>
    <s v="9460760.007.005"/>
    <x v="1"/>
    <s v="946076"/>
    <n v="46076"/>
    <x v="3"/>
    <s v="007-BLU                       "/>
    <s v="46076.007"/>
    <x v="4"/>
    <s v="95CO 5EA                                "/>
    <s v="VIETNAM"/>
    <s v="8001087024561"/>
    <n v="2"/>
    <x v="5"/>
    <n v="7.68"/>
  </r>
  <r>
    <s v="946076 - FILA/U-T-SHIRT/G-SENSUAL ST/CO"/>
    <s v="9460760.007.006"/>
    <x v="1"/>
    <s v="946076"/>
    <n v="46076"/>
    <x v="3"/>
    <s v="007-BLU                       "/>
    <s v="46076.007"/>
    <x v="2"/>
    <s v="95CO 5EA                                "/>
    <s v="VIETNAM"/>
    <s v="8001087024608"/>
    <n v="1"/>
    <x v="5"/>
    <n v="7.68"/>
  </r>
  <r>
    <s v="946076 - FILA/U-T-SHIRT/G-SENSUAL ST/CO"/>
    <s v="9460760.007.007"/>
    <x v="1"/>
    <s v="946076"/>
    <n v="46076"/>
    <x v="3"/>
    <s v="007-BLU                       "/>
    <s v="46076.007"/>
    <x v="3"/>
    <s v="95CO 5EA                                "/>
    <s v="VIETNAM"/>
    <s v="8001087024646"/>
    <n v="20"/>
    <x v="5"/>
    <n v="7.68"/>
  </r>
  <r>
    <s v="946076 - FILA/U-T-SHIRT/G-SENSUAL ST/CO"/>
    <s v="9460760.026.003"/>
    <x v="1"/>
    <s v="946076"/>
    <n v="46076"/>
    <x v="3"/>
    <s v="026-GRIGIO MELANGE            "/>
    <s v="46076.026"/>
    <x v="0"/>
    <s v="95CO 5EA                                "/>
    <s v="VIETNAM"/>
    <s v="8001087024493"/>
    <n v="111"/>
    <x v="5"/>
    <n v="7.68"/>
  </r>
  <r>
    <s v="946076 - FILA/U-T-SHIRT/G-SENSUAL ST/CO"/>
    <s v="9460760.026.005"/>
    <x v="1"/>
    <s v="946076"/>
    <n v="46076"/>
    <x v="3"/>
    <s v="026-GRIGIO MELANGE            "/>
    <s v="46076.026"/>
    <x v="4"/>
    <s v="95CO 5EA                                "/>
    <s v="VIETNAM"/>
    <s v="8001087024578"/>
    <n v="24"/>
    <x v="5"/>
    <n v="7.68"/>
  </r>
  <r>
    <s v="946117 - FILA/U-T-SHIRT EASY COMFORT"/>
    <s v="9461170.003.003"/>
    <x v="1"/>
    <s v="946117"/>
    <n v="46117"/>
    <x v="3"/>
    <s v="003-BIANCO                    "/>
    <s v="46117.003"/>
    <x v="0"/>
    <s v="100CO                                   "/>
    <s v="VIETNAM"/>
    <s v="8001087254043"/>
    <n v="741"/>
    <x v="4"/>
    <n v="3.59"/>
  </r>
  <r>
    <s v="946117 - FILA/U-T-SHIRT EASY COMFORT"/>
    <s v="9461170.003.004"/>
    <x v="1"/>
    <s v="946117"/>
    <n v="46117"/>
    <x v="3"/>
    <s v="003-BIANCO                    "/>
    <s v="46117.003"/>
    <x v="1"/>
    <s v="100CO                                   "/>
    <s v="VIETNAM"/>
    <s v="8001087254050"/>
    <n v="619"/>
    <x v="4"/>
    <n v="3.59"/>
  </r>
  <r>
    <s v="946117 - FILA/U-T-SHIRT EASY COMFORT"/>
    <s v="9461170.003.005"/>
    <x v="1"/>
    <s v="946117"/>
    <n v="46117"/>
    <x v="3"/>
    <s v="003-BIANCO                    "/>
    <s v="46117.003"/>
    <x v="4"/>
    <s v="100CO                                   "/>
    <s v="VIETNAM"/>
    <s v="8001087254081"/>
    <n v="184"/>
    <x v="4"/>
    <n v="3.59"/>
  </r>
  <r>
    <s v="946117 - FILA/U-T-SHIRT EASY COMFORT"/>
    <s v="9461170.003.006"/>
    <x v="1"/>
    <s v="946117"/>
    <n v="46117"/>
    <x v="3"/>
    <s v="003-BIANCO                    "/>
    <s v="46117.003"/>
    <x v="2"/>
    <s v="100CO                                   "/>
    <s v="VIETNAM"/>
    <s v="8001087254029"/>
    <n v="261"/>
    <x v="4"/>
    <n v="3.59"/>
  </r>
  <r>
    <s v="946240 - FILA/U-T-SHIRT-SEN FIT-S/S/COT"/>
    <s v="9462400.007.003"/>
    <x v="1"/>
    <s v="946240"/>
    <n v="46240"/>
    <x v="3"/>
    <s v="007-BLU                       "/>
    <s v="46240.007"/>
    <x v="0"/>
    <s v="96CO 4EA                                "/>
    <s v="VIETNAM"/>
    <s v="8001087269443"/>
    <n v="115"/>
    <x v="5"/>
    <n v="7.68"/>
  </r>
  <r>
    <s v="946240 - FILA/U-T-SHIRT-SEN FIT-S/S/COT"/>
    <s v="9462400.007.004"/>
    <x v="1"/>
    <s v="946240"/>
    <n v="46240"/>
    <x v="3"/>
    <s v="007-BLU                       "/>
    <s v="46240.007"/>
    <x v="1"/>
    <s v="96CO 4EA                                "/>
    <s v="VIETNAM"/>
    <s v="8001087269450"/>
    <n v="183"/>
    <x v="5"/>
    <n v="7.68"/>
  </r>
  <r>
    <s v="946240 - FILA/U-T-SHIRT-SEN FIT-S/S/COT"/>
    <s v="9462400.007.005"/>
    <x v="1"/>
    <s v="946240"/>
    <n v="46240"/>
    <x v="3"/>
    <s v="007-BLU                       "/>
    <s v="46240.007"/>
    <x v="4"/>
    <s v="96CO 4EA                                "/>
    <s v="VIETNAM"/>
    <s v="8001087269467"/>
    <n v="365"/>
    <x v="5"/>
    <n v="7.68"/>
  </r>
  <r>
    <s v="946240 - FILA/U-T-SHIRT-SEN FIT-S/S/COT"/>
    <s v="9462400.007.006"/>
    <x v="1"/>
    <s v="946240"/>
    <n v="46240"/>
    <x v="3"/>
    <s v="007-BLU                       "/>
    <s v="46240.007"/>
    <x v="2"/>
    <s v="96CO 4EA                                "/>
    <s v="VIETNAM"/>
    <s v="8001087269474"/>
    <n v="94"/>
    <x v="5"/>
    <n v="7.68"/>
  </r>
  <r>
    <s v="9F01BP - FILA/U-SLIP BIPACK-NEW SOFT/TB"/>
    <s v="9F01BP0.004.003"/>
    <x v="0"/>
    <s v="9F01BP"/>
    <s v="F01BP"/>
    <x v="0"/>
    <s v="004-NERO                      "/>
    <s v="F01BP.004"/>
    <x v="0"/>
    <s v="MAIN FABRIC 96CO 4EA:BORDO78PA 16EA 6PL "/>
    <s v="SRI LANKA"/>
    <s v="8001047428552"/>
    <n v="203"/>
    <x v="7"/>
    <n v="9.0500000000000007"/>
  </r>
  <r>
    <s v="9F01BP - FILA/U-SLIP BIPACK-NEW SOFT/TB"/>
    <s v="9F01BP0.004.006"/>
    <x v="0"/>
    <s v="9F01BP"/>
    <s v="F01BP"/>
    <x v="0"/>
    <s v="004-NERO                      "/>
    <s v="F01BP.004"/>
    <x v="2"/>
    <s v="MAIN FABRIC 96CO 4EA:BORDO78PA 16EA 6PL "/>
    <s v="SRI LANKA"/>
    <s v="8001047428644"/>
    <n v="16"/>
    <x v="7"/>
    <n v="9.0500000000000007"/>
  </r>
  <r>
    <s v="9F01XT - FILA/U-SLIP-3D PERFORMANCE"/>
    <s v="9F01XT0.007.003"/>
    <x v="0"/>
    <s v="9F01XT"/>
    <s v="F01XT"/>
    <x v="0"/>
    <s v="007-BLU                       "/>
    <s v="F01XT.007"/>
    <x v="0"/>
    <s v="89CO 11EA                               "/>
    <s v="SRI LANKA"/>
    <s v="8001047543507"/>
    <n v="72"/>
    <x v="7"/>
    <n v="9.0500000000000007"/>
  </r>
  <r>
    <s v="9F01XT - FILA/U-SLIP-3D PERFORMANCE"/>
    <s v="9F01XT0.007.004"/>
    <x v="0"/>
    <s v="9F01XT"/>
    <s v="F01XT"/>
    <x v="0"/>
    <s v="007-BLU                       "/>
    <s v="F01XT.007"/>
    <x v="1"/>
    <s v="89CO 11EA                               "/>
    <s v="SRI LANKA"/>
    <s v="8001047543538"/>
    <n v="181"/>
    <x v="7"/>
    <n v="9.0500000000000007"/>
  </r>
  <r>
    <s v="9F01XT - FILA/U-SLIP-3D PERFORMANCE"/>
    <s v="9F01XT0.007.005"/>
    <x v="0"/>
    <s v="9F01XT"/>
    <s v="F01XT"/>
    <x v="0"/>
    <s v="007-BLU                       "/>
    <s v="F01XT.007"/>
    <x v="4"/>
    <s v="89CO 11EA                               "/>
    <s v="SRI LANKA"/>
    <s v="8001047543569"/>
    <n v="217"/>
    <x v="7"/>
    <n v="9.0500000000000007"/>
  </r>
  <r>
    <s v="9F01XT - FILA/U-SLIP-3D PERFORMANCE"/>
    <s v="9F01XT0.007.006"/>
    <x v="0"/>
    <s v="9F01XT"/>
    <s v="F01XT"/>
    <x v="0"/>
    <s v="007-BLU                       "/>
    <s v="F01XT.007"/>
    <x v="2"/>
    <s v="89CO 11EA                               "/>
    <s v="SRI LANKA"/>
    <s v="8001047543590"/>
    <n v="42"/>
    <x v="7"/>
    <n v="9.0500000000000007"/>
  </r>
  <r>
    <s v="9F01XT - FILA/U-SLIP-3D PERFORMANCE"/>
    <s v="9F01XT6.007.005"/>
    <x v="0"/>
    <s v="9F01XT"/>
    <s v="F01XT"/>
    <x v="0"/>
    <s v="007-BLU                       "/>
    <s v="F01XT.007"/>
    <x v="4"/>
    <s v="89CO 11EA                               "/>
    <s v="SRI LANKA"/>
    <s v="8001047543194"/>
    <n v="15"/>
    <x v="7"/>
    <n v="9.0500000000000007"/>
  </r>
  <r>
    <s v="9F05XN - BI-PACK SHORT 100% COTTON BIPA"/>
    <s v="9F05XNB.003.003"/>
    <x v="0"/>
    <s v="9F05XN"/>
    <s v="F05XN"/>
    <x v="1"/>
    <s v="003-BIANCO                    "/>
    <s v="F05XN.003"/>
    <x v="0"/>
    <s v="100CO                                   "/>
    <s v="VIETNAM"/>
    <s v="8050192062296"/>
    <n v="244"/>
    <x v="5"/>
    <n v="7.68"/>
  </r>
  <r>
    <s v="9F05XN - BI-PACK SHORT 100% COTTON BIPA"/>
    <s v="9F05XNB.003.004"/>
    <x v="0"/>
    <s v="9F05XN"/>
    <s v="F05XN"/>
    <x v="1"/>
    <s v="003-BIANCO                    "/>
    <s v="F05XN.003"/>
    <x v="1"/>
    <s v="100CO                                   "/>
    <s v="VIETNAM"/>
    <s v="8050192062326"/>
    <n v="424"/>
    <x v="5"/>
    <n v="7.68"/>
  </r>
  <r>
    <s v="9F05XN - BI-PACK SHORT 100% COTTON BIPA"/>
    <s v="9F05XNB.003.005"/>
    <x v="0"/>
    <s v="9F05XN"/>
    <s v="F05XN"/>
    <x v="1"/>
    <s v="003-BIANCO                    "/>
    <s v="F05XN.003"/>
    <x v="4"/>
    <s v="100CO                                   "/>
    <s v="VIETNAM"/>
    <s v="8050192062357"/>
    <n v="1152"/>
    <x v="5"/>
    <n v="7.68"/>
  </r>
  <r>
    <s v="9F05XN - BI-PACK SHORT 100% COTTON BIPA"/>
    <s v="9F05XNB.003.006"/>
    <x v="0"/>
    <s v="9F05XN"/>
    <s v="F05XN"/>
    <x v="1"/>
    <s v="003-BIANCO                    "/>
    <s v="F05XN.003"/>
    <x v="2"/>
    <s v="100CO                                   "/>
    <s v="VIETNAM"/>
    <s v="8050192062388"/>
    <n v="750"/>
    <x v="5"/>
    <n v="7.68"/>
  </r>
  <r>
    <s v="9F05XN - BI-PACK SHORT 100% COTTON BIPA"/>
    <s v="9F05XNB.003.007"/>
    <x v="0"/>
    <s v="9F05XN"/>
    <s v="F05XN"/>
    <x v="1"/>
    <s v="003-BIANCO                    "/>
    <s v="F05XN.003"/>
    <x v="3"/>
    <s v="100CO                                   "/>
    <s v="VIETNAM"/>
    <s v="8050192062418"/>
    <n v="506"/>
    <x v="5"/>
    <n v="7.68"/>
  </r>
  <r>
    <s v="9F05XN - BI-PACK SHORT 100% COTTON BIPA"/>
    <s v="9F05XNB.004.003"/>
    <x v="0"/>
    <s v="9F05XN"/>
    <s v="F05XN"/>
    <x v="1"/>
    <s v="004-NERO                      "/>
    <s v="F05XN.004"/>
    <x v="0"/>
    <s v="100CO                                   "/>
    <s v="VIETNAM"/>
    <s v="8050192062449"/>
    <n v="134"/>
    <x v="5"/>
    <n v="7.68"/>
  </r>
  <r>
    <s v="9F05XN - BI-PACK SHORT 100% COTTON BIPA"/>
    <s v="9F05XNB.004.004"/>
    <x v="0"/>
    <s v="9F05XN"/>
    <s v="F05XN"/>
    <x v="1"/>
    <s v="004-NERO                      "/>
    <s v="F05XN.004"/>
    <x v="1"/>
    <s v="100CO                                   "/>
    <s v="VIETNAM"/>
    <s v="8050192062470"/>
    <n v="376"/>
    <x v="5"/>
    <n v="7.68"/>
  </r>
  <r>
    <s v="9F05XN - BI-PACK SHORT 100% COTTON BIPA"/>
    <s v="9F05XNB.004.005"/>
    <x v="0"/>
    <s v="9F05XN"/>
    <s v="F05XN"/>
    <x v="1"/>
    <s v="004-NERO                      "/>
    <s v="F05XN.004"/>
    <x v="4"/>
    <s v="100CO                                   "/>
    <s v="VIETNAM"/>
    <s v="8050192062500"/>
    <n v="572"/>
    <x v="5"/>
    <n v="7.68"/>
  </r>
  <r>
    <s v="9F05XN - BI-PACK SHORT 100% COTTON BIPA"/>
    <s v="9F05XNB.004.006"/>
    <x v="0"/>
    <s v="9F05XN"/>
    <s v="F05XN"/>
    <x v="1"/>
    <s v="004-NERO                      "/>
    <s v="F05XN.004"/>
    <x v="2"/>
    <s v="100CO                                   "/>
    <s v="VIETNAM"/>
    <s v="8050192062531"/>
    <n v="454"/>
    <x v="5"/>
    <n v="7.68"/>
  </r>
  <r>
    <s v="9F05XN - BI-PACK SHORT 100% COTTON BIPA"/>
    <s v="9F05XNB.004.007"/>
    <x v="0"/>
    <s v="9F05XN"/>
    <s v="F05XN"/>
    <x v="1"/>
    <s v="004-NERO                      "/>
    <s v="F05XN.004"/>
    <x v="3"/>
    <s v="100CO                                   "/>
    <s v="VIETNAM"/>
    <s v="8050192062562"/>
    <n v="282"/>
    <x v="5"/>
    <n v="7.68"/>
  </r>
  <r>
    <s v="9F05XN - BI-PACK SHORT 100% COTTON BIPA"/>
    <s v="9F05XNB.026.003"/>
    <x v="0"/>
    <s v="9F05XN"/>
    <s v="F05XN"/>
    <x v="1"/>
    <s v="026-GRIGIO MELANGE            "/>
    <s v="F05XN.026"/>
    <x v="0"/>
    <s v="100CO                                   "/>
    <s v="VIETNAM"/>
    <s v="8050192062593"/>
    <n v="216"/>
    <x v="5"/>
    <n v="7.68"/>
  </r>
  <r>
    <s v="9F05XN - BI-PACK SHORT 100% COTTON BIPA"/>
    <s v="9F05XNB.026.004"/>
    <x v="0"/>
    <s v="9F05XN"/>
    <s v="F05XN"/>
    <x v="1"/>
    <s v="026-GRIGIO MELANGE            "/>
    <s v="F05XN.026"/>
    <x v="1"/>
    <s v="100CO                                   "/>
    <s v="VIETNAM"/>
    <s v="8050192062623"/>
    <n v="592"/>
    <x v="5"/>
    <n v="7.68"/>
  </r>
  <r>
    <s v="9F05XN - BI-PACK SHORT 100% COTTON BIPA"/>
    <s v="9F05XNB.026.005"/>
    <x v="0"/>
    <s v="9F05XN"/>
    <s v="F05XN"/>
    <x v="1"/>
    <s v="026-GRIGIO MELANGE            "/>
    <s v="F05XN.026"/>
    <x v="4"/>
    <s v="100CO                                   "/>
    <s v="VIETNAM"/>
    <s v="8050192062654"/>
    <n v="768"/>
    <x v="5"/>
    <n v="7.68"/>
  </r>
  <r>
    <s v="9F05XN - BI-PACK SHORT 100% COTTON BIPA"/>
    <s v="9F05XNB.026.006"/>
    <x v="0"/>
    <s v="9F05XN"/>
    <s v="F05XN"/>
    <x v="1"/>
    <s v="026-GRIGIO MELANGE            "/>
    <s v="F05XN.026"/>
    <x v="2"/>
    <s v="100CO                                   "/>
    <s v="VIETNAM"/>
    <s v="8050192062685"/>
    <n v="554"/>
    <x v="5"/>
    <n v="7.68"/>
  </r>
  <r>
    <s v="9F05XN - BI-PACK SHORT 100% COTTON BIPA"/>
    <s v="9F05XNB.026.007"/>
    <x v="0"/>
    <s v="9F05XN"/>
    <s v="F05XN"/>
    <x v="1"/>
    <s v="026-GRIGIO MELANGE            "/>
    <s v="F05XN.026"/>
    <x v="3"/>
    <s v="100CO                                   "/>
    <s v="VIETNAM"/>
    <s v="8050192062715"/>
    <n v="476"/>
    <x v="5"/>
    <n v="7.68"/>
  </r>
  <r>
    <s v="9F05XP - T-SHIRT SCOLLO A V 100% COTTON"/>
    <s v="9F05XPS.004.003"/>
    <x v="1"/>
    <s v="9F05XP"/>
    <s v="F05XP"/>
    <x v="3"/>
    <s v="004-NERO                      "/>
    <s v="F05XP.004"/>
    <x v="0"/>
    <s v="100CO                                   "/>
    <s v="VIETNAM"/>
    <s v="8050192063293"/>
    <n v="102"/>
    <x v="0"/>
    <n v="6.32"/>
  </r>
  <r>
    <s v="9F05XP - T-SHIRT SCOLLO A V 100% COTTON"/>
    <s v="9F05XPS.004.004"/>
    <x v="1"/>
    <s v="9F05XP"/>
    <s v="F05XP"/>
    <x v="3"/>
    <s v="004-NERO                      "/>
    <s v="F05XP.004"/>
    <x v="1"/>
    <s v="100CO                                   "/>
    <s v="VIETNAM"/>
    <s v="8050192063323"/>
    <n v="151"/>
    <x v="0"/>
    <n v="6.32"/>
  </r>
  <r>
    <s v="9F05XP - T-SHIRT SCOLLO A V 100% COTTON"/>
    <s v="9F05XPS.004.005"/>
    <x v="1"/>
    <s v="9F05XP"/>
    <s v="F05XP"/>
    <x v="3"/>
    <s v="004-NERO                      "/>
    <s v="F05XP.004"/>
    <x v="4"/>
    <s v="100CO                                   "/>
    <s v="VIETNAM"/>
    <s v="8050192063354"/>
    <n v="268"/>
    <x v="0"/>
    <n v="6.32"/>
  </r>
  <r>
    <s v="9F05XP - T-SHIRT SCOLLO A V 100% COTTON"/>
    <s v="9F05XPS.004.006"/>
    <x v="1"/>
    <s v="9F05XP"/>
    <s v="F05XP"/>
    <x v="3"/>
    <s v="004-NERO                      "/>
    <s v="F05XP.004"/>
    <x v="2"/>
    <s v="100CO                                   "/>
    <s v="VIETNAM"/>
    <s v="8050192063385"/>
    <n v="141"/>
    <x v="0"/>
    <n v="6.32"/>
  </r>
  <r>
    <s v="9F05XP - T-SHIRT SCOLLO A V 100% COTTON"/>
    <s v="9F05XPS.004.007"/>
    <x v="1"/>
    <s v="9F05XP"/>
    <s v="F05XP"/>
    <x v="3"/>
    <s v="004-NERO                      "/>
    <s v="F05XP.004"/>
    <x v="3"/>
    <s v="100CO                                   "/>
    <s v="VIETNAM"/>
    <s v="8050192063415"/>
    <n v="9"/>
    <x v="0"/>
    <n v="6.32"/>
  </r>
  <r>
    <s v="9F05XU - T-SHIRT GIROCOLLO STRETCH COTT"/>
    <s v="9F05XUS.003.003"/>
    <x v="1"/>
    <s v="9F05XU"/>
    <s v="F05XU"/>
    <x v="3"/>
    <s v="003-BIANCO                    "/>
    <s v="F05XU.003"/>
    <x v="0"/>
    <s v="95CO 5EA                                "/>
    <s v="VIETNAM"/>
    <s v="8050192066096"/>
    <n v="278"/>
    <x v="5"/>
    <n v="7.68"/>
  </r>
  <r>
    <s v="9F05XU - T-SHIRT GIROCOLLO STRETCH COTT"/>
    <s v="9F05XUS.003.004"/>
    <x v="1"/>
    <s v="9F05XU"/>
    <s v="F05XU"/>
    <x v="3"/>
    <s v="003-BIANCO                    "/>
    <s v="F05XU.003"/>
    <x v="1"/>
    <s v="95CO 5EA                                "/>
    <s v="VIETNAM"/>
    <s v="8050192066126"/>
    <n v="142"/>
    <x v="5"/>
    <n v="7.68"/>
  </r>
  <r>
    <s v="9F05XU - T-SHIRT GIROCOLLO STRETCH COTT"/>
    <s v="9F05XUS.004.003"/>
    <x v="1"/>
    <s v="9F05XU"/>
    <s v="F05XU"/>
    <x v="3"/>
    <s v="004-NERO                      "/>
    <s v="F05XU.004"/>
    <x v="0"/>
    <s v="95CO 5EA                                "/>
    <s v="VIETNAM"/>
    <s v="8050192066249"/>
    <n v="177"/>
    <x v="5"/>
    <n v="7.68"/>
  </r>
  <r>
    <s v="9F05XU - T-SHIRT GIROCOLLO STRETCH COTT"/>
    <s v="9F05XUS.004.004"/>
    <x v="1"/>
    <s v="9F05XU"/>
    <s v="F05XU"/>
    <x v="3"/>
    <s v="004-NERO                      "/>
    <s v="F05XU.004"/>
    <x v="1"/>
    <s v="95CO 5EA                                "/>
    <s v="VIETNAM"/>
    <s v="8050192066270"/>
    <n v="306"/>
    <x v="5"/>
    <n v="7.68"/>
  </r>
  <r>
    <s v="9F05XU - T-SHIRT GIROCOLLO STRETCH COTT"/>
    <s v="9F05XUS.004.005"/>
    <x v="1"/>
    <s v="9F05XU"/>
    <s v="F05XU"/>
    <x v="3"/>
    <s v="004-NERO                      "/>
    <s v="F05XU.004"/>
    <x v="4"/>
    <s v="95CO 5EA                                "/>
    <s v="VIETNAM"/>
    <s v="8050192066300"/>
    <n v="292"/>
    <x v="5"/>
    <n v="7.68"/>
  </r>
  <r>
    <s v="9F05XU - T-SHIRT GIROCOLLO STRETCH COTT"/>
    <s v="9F05XUS.004.006"/>
    <x v="1"/>
    <s v="9F05XU"/>
    <s v="F05XU"/>
    <x v="3"/>
    <s v="004-NERO                      "/>
    <s v="F05XU.004"/>
    <x v="2"/>
    <s v="95CO 5EA                                "/>
    <s v="VIETNAM"/>
    <s v="8050192066331"/>
    <n v="147"/>
    <x v="5"/>
    <n v="7.68"/>
  </r>
  <r>
    <s v="9F05XW - T-SHIRT SCOLLO A V STRETCH COT"/>
    <s v="9F05XWS.026.003"/>
    <x v="1"/>
    <s v="9F05XW"/>
    <s v="F05XW"/>
    <x v="3"/>
    <s v="026-GRIGIO MELANGE            "/>
    <s v="F05XW.026"/>
    <x v="0"/>
    <s v="95CO 5EA                                "/>
    <s v="VIETNAM"/>
    <s v="8050192067048"/>
    <n v="139"/>
    <x v="5"/>
    <n v="7.68"/>
  </r>
  <r>
    <s v="9F05XW - T-SHIRT SCOLLO A V STRETCH COT"/>
    <s v="9F05XWS.026.004"/>
    <x v="1"/>
    <s v="9F05XW"/>
    <s v="F05XW"/>
    <x v="3"/>
    <s v="026-GRIGIO MELANGE            "/>
    <s v="F05XW.026"/>
    <x v="1"/>
    <s v="95CO 5EA                                "/>
    <s v="VIETNAM"/>
    <s v="8050192067079"/>
    <n v="283"/>
    <x v="5"/>
    <n v="7.68"/>
  </r>
  <r>
    <s v="9F05XW - T-SHIRT SCOLLO A V STRETCH COT"/>
    <s v="9F05XWS.026.005"/>
    <x v="1"/>
    <s v="9F05XW"/>
    <s v="F05XW"/>
    <x v="3"/>
    <s v="026-GRIGIO MELANGE            "/>
    <s v="F05XW.026"/>
    <x v="4"/>
    <s v="95CO 5EA                                "/>
    <s v="VIETNAM"/>
    <s v="8050192067109"/>
    <n v="304"/>
    <x v="5"/>
    <n v="7.68"/>
  </r>
  <r>
    <s v="9F05XW - T-SHIRT SCOLLO A V STRETCH COT"/>
    <s v="9F05XWS.026.006"/>
    <x v="1"/>
    <s v="9F05XW"/>
    <s v="F05XW"/>
    <x v="3"/>
    <s v="026-GRIGIO MELANGE            "/>
    <s v="F05XW.026"/>
    <x v="2"/>
    <s v="95CO 5EA                                "/>
    <s v="VIETNAM"/>
    <s v="8050192067130"/>
    <n v="248"/>
    <x v="5"/>
    <n v="7.68"/>
  </r>
  <r>
    <s v="9F05XW - T-SHIRT SCOLLO A V STRETCH COT"/>
    <s v="9F05XWS.026.007"/>
    <x v="1"/>
    <s v="9F05XW"/>
    <s v="F05XW"/>
    <x v="3"/>
    <s v="026-GRIGIO MELANGE            "/>
    <s v="F05XW.026"/>
    <x v="3"/>
    <s v="95CO 5EA                                "/>
    <s v="VIETNAM"/>
    <s v="8050192067161"/>
    <n v="50"/>
    <x v="5"/>
    <n v="7.68"/>
  </r>
  <r>
    <s v="9F06G3 - PIGIAMA LUNGO SCOLLO A V JERSE"/>
    <s v="9F06G3J.0ED.002"/>
    <x v="1"/>
    <s v="9F06G3"/>
    <s v="F06G3"/>
    <x v="4"/>
    <s v="0ED-BLU OLTREMARE             "/>
    <s v="F06G3.0ED"/>
    <x v="5"/>
    <s v="UP 95CO 5PL;LP 100CO                    "/>
    <s v="CHINA"/>
    <s v="8050192168424"/>
    <n v="46"/>
    <x v="8"/>
    <n v="13.59"/>
  </r>
  <r>
    <s v="9F06G3 - PIGIAMA LUNGO SCOLLO A V JERSE"/>
    <s v="9F06G3J.0ED.003"/>
    <x v="1"/>
    <s v="9F06G3"/>
    <s v="F06G3"/>
    <x v="4"/>
    <s v="0ED-BLU OLTREMARE             "/>
    <s v="F06G3.0ED"/>
    <x v="0"/>
    <s v="UP 95CO 5PL;LP 100CO                    "/>
    <s v="CHINA"/>
    <s v="8050192168455"/>
    <n v="138"/>
    <x v="8"/>
    <n v="13.59"/>
  </r>
  <r>
    <s v="9F06G3 - PIGIAMA LUNGO SCOLLO A V JERSE"/>
    <s v="9F06G3J.0ED.004"/>
    <x v="1"/>
    <s v="9F06G3"/>
    <s v="F06G3"/>
    <x v="4"/>
    <s v="0ED-BLU OLTREMARE             "/>
    <s v="F06G3.0ED"/>
    <x v="1"/>
    <s v="UP 95CO 5PL;LP 100CO                    "/>
    <s v="CHINA"/>
    <s v="8050192168486"/>
    <n v="169"/>
    <x v="8"/>
    <n v="13.59"/>
  </r>
  <r>
    <s v="9F06G3 - PIGIAMA LUNGO SCOLLO A V JERSE"/>
    <s v="9F06G3J.0ED.005"/>
    <x v="1"/>
    <s v="9F06G3"/>
    <s v="F06G3"/>
    <x v="4"/>
    <s v="0ED-BLU OLTREMARE             "/>
    <s v="F06G3.0ED"/>
    <x v="4"/>
    <s v="UP 95CO 5PL;LP 100CO                    "/>
    <s v="CHINA"/>
    <s v="8050192168516"/>
    <n v="185"/>
    <x v="8"/>
    <n v="13.59"/>
  </r>
  <r>
    <s v="9F06G3 - PIGIAMA LUNGO SCOLLO A V JERSE"/>
    <s v="9F06G3J.0ED.006"/>
    <x v="1"/>
    <s v="9F06G3"/>
    <s v="F06G3"/>
    <x v="4"/>
    <s v="0ED-BLU OLTREMARE             "/>
    <s v="F06G3.0ED"/>
    <x v="2"/>
    <s v="UP 95CO 5PL;LP 100CO                    "/>
    <s v="CHINA"/>
    <s v="8050192168547"/>
    <n v="120"/>
    <x v="8"/>
    <n v="13.59"/>
  </r>
  <r>
    <s v="9F06G4 - SLIP 3D SPORTY"/>
    <s v="9F06G4S.004.003"/>
    <x v="1"/>
    <s v="9F06G4"/>
    <s v="F06G4"/>
    <x v="0"/>
    <s v="004-NERO                      "/>
    <s v="F06G4.004"/>
    <x v="0"/>
    <s v="83CO 10EA 7PA                           "/>
    <s v="SRI LANKA"/>
    <s v="8050192167908"/>
    <n v="56"/>
    <x v="9"/>
    <n v="5.86"/>
  </r>
  <r>
    <s v="9F06G4 - SLIP 3D SPORTY"/>
    <s v="9F06G4S.004.004"/>
    <x v="1"/>
    <s v="9F06G4"/>
    <s v="F06G4"/>
    <x v="0"/>
    <s v="004-NERO                      "/>
    <s v="F06G4.004"/>
    <x v="1"/>
    <s v="83CO 10EA 7PA                           "/>
    <s v="SRI LANKA"/>
    <s v="8050192167939"/>
    <n v="77"/>
    <x v="9"/>
    <n v="5.86"/>
  </r>
  <r>
    <s v="9F06G4 - SLIP 3D SPORTY"/>
    <s v="9F06G4S.004.005"/>
    <x v="1"/>
    <s v="9F06G4"/>
    <s v="F06G4"/>
    <x v="0"/>
    <s v="004-NERO                      "/>
    <s v="F06G4.004"/>
    <x v="4"/>
    <s v="83CO 10EA 7PA                           "/>
    <s v="SRI LANKA"/>
    <s v="8050192167960"/>
    <n v="60"/>
    <x v="9"/>
    <n v="5.86"/>
  </r>
  <r>
    <s v="9F06G4 - SLIP 3D SPORTY"/>
    <s v="9F06G4S.004.006"/>
    <x v="1"/>
    <s v="9F06G4"/>
    <s v="F06G4"/>
    <x v="0"/>
    <s v="004-NERO                      "/>
    <s v="F06G4.004"/>
    <x v="2"/>
    <s v="83CO 10EA 7PA                           "/>
    <s v="SRI LANKA"/>
    <s v="8050192167991"/>
    <n v="114"/>
    <x v="9"/>
    <n v="5.86"/>
  </r>
  <r>
    <s v="9F06G5 - BOXER 3D SPORTY"/>
    <s v="9F06G5S.004.003"/>
    <x v="1"/>
    <s v="9F06G5"/>
    <s v="F06G5"/>
    <x v="1"/>
    <s v="004-NERO                      "/>
    <s v="F06G5.004"/>
    <x v="0"/>
    <s v="80CO 10PA 10EA                          "/>
    <s v="SRI LANKA"/>
    <s v="8050192168035"/>
    <n v="92"/>
    <x v="10"/>
    <n v="6.77"/>
  </r>
  <r>
    <s v="9F06G5 - BOXER 3D SPORTY"/>
    <s v="9F06G5S.004.004"/>
    <x v="1"/>
    <s v="9F06G5"/>
    <s v="F06G5"/>
    <x v="1"/>
    <s v="004-NERO                      "/>
    <s v="F06G5.004"/>
    <x v="1"/>
    <s v="80CO 10PA 10EA                          "/>
    <s v="SRI LANKA"/>
    <s v="8050192168066"/>
    <n v="94"/>
    <x v="10"/>
    <n v="6.77"/>
  </r>
  <r>
    <s v="9F06G5 - BOXER 3D SPORTY"/>
    <s v="9F06G5S.004.005"/>
    <x v="1"/>
    <s v="9F06G5"/>
    <s v="F06G5"/>
    <x v="1"/>
    <s v="004-NERO                      "/>
    <s v="F06G5.004"/>
    <x v="4"/>
    <s v="80CO 10PA 10EA                          "/>
    <s v="SRI LANKA"/>
    <s v="8050192168097"/>
    <n v="89"/>
    <x v="10"/>
    <n v="6.77"/>
  </r>
  <r>
    <s v="9F06G5 - BOXER 3D SPORTY"/>
    <s v="9F06G5S.004.006"/>
    <x v="1"/>
    <s v="9F06G5"/>
    <s v="F06G5"/>
    <x v="1"/>
    <s v="004-NERO                      "/>
    <s v="F06G5.004"/>
    <x v="2"/>
    <s v="80CO 10PA 10EA                          "/>
    <s v="SRI LANKA"/>
    <s v="8050192168127"/>
    <n v="37"/>
    <x v="10"/>
    <n v="6.77"/>
  </r>
  <r>
    <s v="9F06G6 - SMANICATO 3D SPORTY"/>
    <s v="9F06G6S.004.003"/>
    <x v="1"/>
    <s v="9F06G6"/>
    <s v="F06G6"/>
    <x v="2"/>
    <s v="004-NERO                      "/>
    <s v="F06G6.004"/>
    <x v="0"/>
    <s v="93CO 4EA 3PA                            "/>
    <s v="SRI LANKA"/>
    <s v="8050192168165"/>
    <n v="106"/>
    <x v="7"/>
    <n v="9.0500000000000007"/>
  </r>
  <r>
    <s v="9F06G6 - SMANICATO 3D SPORTY"/>
    <s v="9F06G6S.004.004"/>
    <x v="1"/>
    <s v="9F06G6"/>
    <s v="F06G6"/>
    <x v="2"/>
    <s v="004-NERO                      "/>
    <s v="F06G6.004"/>
    <x v="1"/>
    <s v="93CO 4EA 3PA                            "/>
    <s v="SRI LANKA"/>
    <s v="8050192168196"/>
    <n v="133"/>
    <x v="7"/>
    <n v="9.0500000000000007"/>
  </r>
  <r>
    <s v="9F06G6 - SMANICATO 3D SPORTY"/>
    <s v="9F06G6S.004.005"/>
    <x v="1"/>
    <s v="9F06G6"/>
    <s v="F06G6"/>
    <x v="2"/>
    <s v="004-NERO                      "/>
    <s v="F06G6.004"/>
    <x v="4"/>
    <s v="93CO 4EA 3PA                            "/>
    <s v="SRI LANKA"/>
    <s v="8050192168226"/>
    <n v="136"/>
    <x v="7"/>
    <n v="9.0500000000000007"/>
  </r>
  <r>
    <s v="9F06G6 - SMANICATO 3D SPORTY"/>
    <s v="9F06G6S.004.006"/>
    <x v="1"/>
    <s v="9F06G6"/>
    <s v="F06G6"/>
    <x v="2"/>
    <s v="004-NERO                      "/>
    <s v="F06G6.004"/>
    <x v="2"/>
    <s v="93CO 4EA 3PA                            "/>
    <s v="SRI LANKA"/>
    <s v="8050192168257"/>
    <n v="78"/>
    <x v="7"/>
    <n v="9.0500000000000007"/>
  </r>
  <r>
    <s v="9F06G7 - MAGLIA GIROCOLLO CON INSERTI I"/>
    <s v="9F06G7S.004.003"/>
    <x v="1"/>
    <s v="9F06G7"/>
    <s v="F06G7"/>
    <x v="3"/>
    <s v="004-NERO                      "/>
    <s v="F06G7.004"/>
    <x v="0"/>
    <s v="94CO 4EA 2PA                            "/>
    <s v="SRI LANKA"/>
    <s v="8050192168295"/>
    <n v="8"/>
    <x v="11"/>
    <n v="9.9499999999999993"/>
  </r>
  <r>
    <s v="9F06G7 - MAGLIA GIROCOLLO CON INSERTI I"/>
    <s v="9F06G7S.004.004"/>
    <x v="1"/>
    <s v="9F06G7"/>
    <s v="F06G7"/>
    <x v="3"/>
    <s v="004-NERO                      "/>
    <s v="F06G7.004"/>
    <x v="1"/>
    <s v="94CO 4EA 2PA                            "/>
    <s v="SRI LANKA"/>
    <s v="8050192168325"/>
    <n v="27"/>
    <x v="11"/>
    <n v="9.9499999999999993"/>
  </r>
  <r>
    <s v="9F06G7 - MAGLIA GIROCOLLO CON INSERTI I"/>
    <s v="9F06G7S.004.005"/>
    <x v="1"/>
    <s v="9F06G7"/>
    <s v="F06G7"/>
    <x v="3"/>
    <s v="004-NERO                      "/>
    <s v="F06G7.004"/>
    <x v="4"/>
    <s v="94CO 4EA 2PA                            "/>
    <s v="SRI LANKA"/>
    <s v="8050192168356"/>
    <n v="59"/>
    <x v="11"/>
    <n v="9.9499999999999993"/>
  </r>
  <r>
    <s v="9F06G7 - MAGLIA GIROCOLLO CON INSERTI I"/>
    <s v="9F06G7S.004.006"/>
    <x v="1"/>
    <s v="9F06G7"/>
    <s v="F06G7"/>
    <x v="3"/>
    <s v="004-NERO                      "/>
    <s v="F06G7.004"/>
    <x v="2"/>
    <s v="94CO 4EA 2PA                            "/>
    <s v="SRI LANKA"/>
    <s v="8050192168387"/>
    <n v="47"/>
    <x v="11"/>
    <n v="9.9499999999999993"/>
  </r>
  <r>
    <s v="9F06HZ - BIPACK SLIP SENSUAL MODAL TWEE"/>
    <s v="9F06HZB.0EL.003"/>
    <x v="0"/>
    <s v="9F06HZ"/>
    <s v="F06HZ"/>
    <x v="0"/>
    <s v="0EL-BLU POLVERE-BLU POLV STAMP"/>
    <s v="F06HZ.0EL"/>
    <x v="0"/>
    <s v="49MD 45CO 6EA                           "/>
    <s v="VIETNAM"/>
    <s v="8050192165430"/>
    <n v="176"/>
    <x v="11"/>
    <n v="9.9499999999999993"/>
  </r>
  <r>
    <s v="9F06HZ - BIPACK SLIP SENSUAL MODAL TWEE"/>
    <s v="9F06HZB.0EL.007"/>
    <x v="0"/>
    <s v="9F06HZ"/>
    <s v="F06HZ"/>
    <x v="0"/>
    <s v="0EL-BLU POLVERE-BLU POLV STAMP"/>
    <s v="F06HZ.0EL"/>
    <x v="3"/>
    <s v="49MD 45CO 6EA                           "/>
    <s v="VIETNAM"/>
    <s v="8050192165553"/>
    <n v="164"/>
    <x v="11"/>
    <n v="9.9499999999999993"/>
  </r>
  <r>
    <s v="9F06I0 - BIPACK SHORT SENSUAL MODAL TWE"/>
    <s v="9F06I0B.0EL.003"/>
    <x v="0"/>
    <s v="9F06I0"/>
    <s v="F06I0"/>
    <x v="1"/>
    <s v="0EL-BLU POLVERE-BLU POLV STAMP"/>
    <s v="F06I0.0EL"/>
    <x v="0"/>
    <s v="49MD 45CO 6EA                           "/>
    <s v="VIETNAM"/>
    <s v="8050192165591"/>
    <n v="137"/>
    <x v="12"/>
    <n v="11.32"/>
  </r>
  <r>
    <s v="9F06I0 - BIPACK SHORT SENSUAL MODAL TWE"/>
    <s v="9F06I0B.0EL.004"/>
    <x v="0"/>
    <s v="9F06I0"/>
    <s v="F06I0"/>
    <x v="1"/>
    <s v="0EL-BLU POLVERE-BLU POLV STAMP"/>
    <s v="F06I0.0EL"/>
    <x v="1"/>
    <s v="49MD 45CO 6EA                           "/>
    <s v="VIETNAM"/>
    <s v="8050192165621"/>
    <n v="389"/>
    <x v="12"/>
    <n v="11.32"/>
  </r>
  <r>
    <s v="9F06I0 - BIPACK SHORT SENSUAL MODAL TWE"/>
    <s v="9F06I0B.0EL.005"/>
    <x v="0"/>
    <s v="9F06I0"/>
    <s v="F06I0"/>
    <x v="1"/>
    <s v="0EL-BLU POLVERE-BLU POLV STAMP"/>
    <s v="F06I0.0EL"/>
    <x v="4"/>
    <s v="49MD 45CO 6EA                           "/>
    <s v="VIETNAM"/>
    <s v="8050192165652"/>
    <n v="346"/>
    <x v="12"/>
    <n v="11.32"/>
  </r>
  <r>
    <s v="9F06I0 - BIPACK SHORT SENSUAL MODAL TWE"/>
    <s v="9F06I0B.0EL.006"/>
    <x v="0"/>
    <s v="9F06I0"/>
    <s v="F06I0"/>
    <x v="1"/>
    <s v="0EL-BLU POLVERE-BLU POLV STAMP"/>
    <s v="F06I0.0EL"/>
    <x v="2"/>
    <s v="49MD 45CO 6EA                           "/>
    <s v="VIETNAM"/>
    <s v="8050192165683"/>
    <n v="309"/>
    <x v="12"/>
    <n v="11.32"/>
  </r>
  <r>
    <s v="9F06I0 - BIPACK SHORT SENSUAL MODAL TWE"/>
    <s v="9F06I0B.0EL.007"/>
    <x v="0"/>
    <s v="9F06I0"/>
    <s v="F06I0"/>
    <x v="1"/>
    <s v="0EL-BLU POLVERE-BLU POLV STAMP"/>
    <s v="F06I0.0EL"/>
    <x v="3"/>
    <s v="49MD 45CO 6EA                           "/>
    <s v="VIETNAM"/>
    <s v="8050192165713"/>
    <n v="11"/>
    <x v="12"/>
    <n v="11.32"/>
  </r>
  <r>
    <s v="9F06I1 - MAGLIA SCOLLO V SENSUAL MODAL"/>
    <s v="9F06I1S.267.003"/>
    <x v="1"/>
    <s v="9F06I1"/>
    <s v="F06I1"/>
    <x v="3"/>
    <s v="267-BLU POLVERE               "/>
    <s v="F06I1.267"/>
    <x v="0"/>
    <s v="49MD 45CO 6EA                           "/>
    <s v="VIETNAM"/>
    <s v="8050192165751"/>
    <n v="38"/>
    <x v="11"/>
    <n v="9.9499999999999993"/>
  </r>
  <r>
    <s v="9F06I1 - MAGLIA SCOLLO V SENSUAL MODAL"/>
    <s v="9F06I1S.267.004"/>
    <x v="1"/>
    <s v="9F06I1"/>
    <s v="F06I1"/>
    <x v="3"/>
    <s v="267-BLU POLVERE               "/>
    <s v="F06I1.267"/>
    <x v="1"/>
    <s v="49MD 45CO 6EA                           "/>
    <s v="VIETNAM"/>
    <s v="8050192165782"/>
    <n v="254"/>
    <x v="11"/>
    <n v="9.9499999999999993"/>
  </r>
  <r>
    <s v="9F06I1 - MAGLIA SCOLLO V SENSUAL MODAL"/>
    <s v="9F06I1S.267.005"/>
    <x v="1"/>
    <s v="9F06I1"/>
    <s v="F06I1"/>
    <x v="3"/>
    <s v="267-BLU POLVERE               "/>
    <s v="F06I1.267"/>
    <x v="4"/>
    <s v="49MD 45CO 6EA                           "/>
    <s v="VIETNAM"/>
    <s v="8050192165812"/>
    <n v="244"/>
    <x v="11"/>
    <n v="9.9499999999999993"/>
  </r>
  <r>
    <s v="9F06I1 - MAGLIA SCOLLO V SENSUAL MODAL"/>
    <s v="9F06I1S.267.006"/>
    <x v="1"/>
    <s v="9F06I1"/>
    <s v="F06I1"/>
    <x v="3"/>
    <s v="267-BLU POLVERE               "/>
    <s v="F06I1.267"/>
    <x v="2"/>
    <s v="49MD 45CO 6EA                           "/>
    <s v="VIETNAM"/>
    <s v="8050192165843"/>
    <n v="168"/>
    <x v="11"/>
    <n v="9.9499999999999993"/>
  </r>
  <r>
    <s v="9F06I1 - MAGLIA SCOLLO V SENSUAL MODAL"/>
    <s v="9F06I1S.267.007"/>
    <x v="1"/>
    <s v="9F06I1"/>
    <s v="F06I1"/>
    <x v="3"/>
    <s v="267-BLU POLVERE               "/>
    <s v="F06I1.267"/>
    <x v="3"/>
    <s v="49MD 45CO 6EA                           "/>
    <s v="VIETNAM"/>
    <s v="8050192165874"/>
    <n v="81"/>
    <x v="11"/>
    <n v="9.9499999999999993"/>
  </r>
  <r>
    <s v="9F06I2 - SLIP SENSUAL MICRO FIL A FIL"/>
    <s v="9F06I2S.0EG.004"/>
    <x v="1"/>
    <s v="9F06I2"/>
    <s v="F06I2"/>
    <x v="0"/>
    <s v="0EG-MICRO RIGATO GRIGIO       "/>
    <s v="F06I2.0EG"/>
    <x v="1"/>
    <s v="95MD 5EA                                "/>
    <s v="VIETNAM"/>
    <s v="8050192165942"/>
    <n v="63"/>
    <x v="10"/>
    <n v="6.77"/>
  </r>
  <r>
    <s v="9F06I2 - SLIP SENSUAL MICRO FIL A FIL"/>
    <s v="9F06I2S.0EG.006"/>
    <x v="1"/>
    <s v="9F06I2"/>
    <s v="F06I2"/>
    <x v="0"/>
    <s v="0EG-MICRO RIGATO GRIGIO       "/>
    <s v="F06I2.0EG"/>
    <x v="2"/>
    <s v="95MD 5EA                                "/>
    <s v="VIETNAM"/>
    <s v="8050192166000"/>
    <n v="69"/>
    <x v="10"/>
    <n v="6.77"/>
  </r>
  <r>
    <s v="9F06I3 - SHORT SENSUAL MICRO FIL A FIL"/>
    <s v="9F06I3S.0EG.003"/>
    <x v="1"/>
    <s v="9F06I3"/>
    <s v="F06I3"/>
    <x v="1"/>
    <s v="0EG-MICRO RIGATO GRIGIO       "/>
    <s v="F06I3.0EG"/>
    <x v="0"/>
    <s v="95MD 5EA                                "/>
    <s v="VIETNAM"/>
    <s v="8050192166048"/>
    <n v="76"/>
    <x v="5"/>
    <n v="7.68"/>
  </r>
  <r>
    <s v="9F06I3 - SHORT SENSUAL MICRO FIL A FIL"/>
    <s v="9F06I3S.0EG.004"/>
    <x v="1"/>
    <s v="9F06I3"/>
    <s v="F06I3"/>
    <x v="1"/>
    <s v="0EG-MICRO RIGATO GRIGIO       "/>
    <s v="F06I3.0EG"/>
    <x v="1"/>
    <s v="95MD 5EA                                "/>
    <s v="VIETNAM"/>
    <s v="8050192166079"/>
    <n v="70"/>
    <x v="5"/>
    <n v="7.68"/>
  </r>
  <r>
    <s v="9F06I3 - SHORT SENSUAL MICRO FIL A FIL"/>
    <s v="9F06I3S.0EG.005"/>
    <x v="1"/>
    <s v="9F06I3"/>
    <s v="F06I3"/>
    <x v="1"/>
    <s v="0EG-MICRO RIGATO GRIGIO       "/>
    <s v="F06I3.0EG"/>
    <x v="4"/>
    <s v="95MD 5EA                                "/>
    <s v="VIETNAM"/>
    <s v="8050192166109"/>
    <n v="77"/>
    <x v="5"/>
    <n v="7.68"/>
  </r>
  <r>
    <s v="9F06I3 - SHORT SENSUAL MICRO FIL A FIL"/>
    <s v="9F06I3S.0EG.006"/>
    <x v="1"/>
    <s v="9F06I3"/>
    <s v="F06I3"/>
    <x v="1"/>
    <s v="0EG-MICRO RIGATO GRIGIO       "/>
    <s v="F06I3.0EG"/>
    <x v="2"/>
    <s v="95MD 5EA                                "/>
    <s v="VIETNAM"/>
    <s v="8050192166130"/>
    <n v="58"/>
    <x v="5"/>
    <n v="7.68"/>
  </r>
  <r>
    <s v="9F06I4 - MAGLIA SCOLLO V SENSUAL MICRO"/>
    <s v="9F06I4S.0EG.003"/>
    <x v="1"/>
    <s v="9F06I4"/>
    <s v="F06I4"/>
    <x v="3"/>
    <s v="0EG-MICRO RIGATO GRIGIO       "/>
    <s v="F06I4.0EG"/>
    <x v="0"/>
    <s v="95MD 5EA                                "/>
    <s v="VIETNAM"/>
    <s v="8050192166178"/>
    <n v="62"/>
    <x v="13"/>
    <n v="10.86"/>
  </r>
  <r>
    <s v="9F06I4 - MAGLIA SCOLLO V SENSUAL MICRO"/>
    <s v="9F06I4S.0EG.004"/>
    <x v="1"/>
    <s v="9F06I4"/>
    <s v="F06I4"/>
    <x v="3"/>
    <s v="0EG-MICRO RIGATO GRIGIO       "/>
    <s v="F06I4.0EG"/>
    <x v="1"/>
    <s v="95MD 5EA                                "/>
    <s v="VIETNAM"/>
    <s v="8050192166208"/>
    <n v="37"/>
    <x v="13"/>
    <n v="10.86"/>
  </r>
  <r>
    <s v="9F06I4 - MAGLIA SCOLLO V SENSUAL MICRO"/>
    <s v="9F06I4S.0EG.005"/>
    <x v="1"/>
    <s v="9F06I4"/>
    <s v="F06I4"/>
    <x v="3"/>
    <s v="0EG-MICRO RIGATO GRIGIO       "/>
    <s v="F06I4.0EG"/>
    <x v="4"/>
    <s v="95MD 5EA                                "/>
    <s v="VIETNAM"/>
    <s v="8050192166239"/>
    <n v="32"/>
    <x v="13"/>
    <n v="10.86"/>
  </r>
  <r>
    <s v="9F06I5 - BIPACK SLIP TRENDY WAVES"/>
    <s v="9F06I5B.0ES.002"/>
    <x v="0"/>
    <s v="9F06I5"/>
    <s v="F06I5"/>
    <x v="0"/>
    <s v="0ES-RIGATO VERDE+GRIGIO MELANG"/>
    <s v="F06I5.0ES"/>
    <x v="5"/>
    <s v="95CO 5EA                                "/>
    <s v="VIETNAM"/>
    <s v="8050192166307"/>
    <n v="288"/>
    <x v="14"/>
    <n v="8.59"/>
  </r>
  <r>
    <s v="9F06I5 - BIPACK SLIP TRENDY WAVES"/>
    <s v="9F06I5B.0ES.003"/>
    <x v="0"/>
    <s v="9F06I5"/>
    <s v="F06I5"/>
    <x v="0"/>
    <s v="0ES-RIGATO VERDE+GRIGIO MELANG"/>
    <s v="F06I5.0ES"/>
    <x v="0"/>
    <s v="95CO 5EA                                "/>
    <s v="VIETNAM"/>
    <s v="8050192166338"/>
    <n v="60"/>
    <x v="14"/>
    <n v="8.59"/>
  </r>
  <r>
    <s v="9F06I5 - BIPACK SLIP TRENDY WAVES"/>
    <s v="9F06I5B.0ES.005"/>
    <x v="0"/>
    <s v="9F06I5"/>
    <s v="F06I5"/>
    <x v="0"/>
    <s v="0ES-RIGATO VERDE+GRIGIO MELANG"/>
    <s v="F06I5.0ES"/>
    <x v="4"/>
    <s v="95CO 5EA                                "/>
    <s v="VIETNAM"/>
    <s v="8050192166390"/>
    <n v="48"/>
    <x v="14"/>
    <n v="8.59"/>
  </r>
  <r>
    <s v="9F06I5 - BIPACK SLIP TRENDY WAVES"/>
    <s v="9F06I5B.0ES.006"/>
    <x v="0"/>
    <s v="9F06I5"/>
    <s v="F06I5"/>
    <x v="0"/>
    <s v="0ES-RIGATO VERDE+GRIGIO MELANG"/>
    <s v="F06I5.0ES"/>
    <x v="2"/>
    <s v="95CO 5EA                                "/>
    <s v="VIETNAM"/>
    <s v="8050192166420"/>
    <n v="66"/>
    <x v="14"/>
    <n v="8.59"/>
  </r>
  <r>
    <s v="9F06I5 - BIPACK SLIP TRENDY WAVES"/>
    <s v="9F06I5B.0ES.007"/>
    <x v="0"/>
    <s v="9F06I5"/>
    <s v="F06I5"/>
    <x v="0"/>
    <s v="0ES-RIGATO VERDE+GRIGIO MELANG"/>
    <s v="F06I5.0ES"/>
    <x v="3"/>
    <s v="95CO 5EA                                "/>
    <s v="VIETNAM"/>
    <s v="8050192166451"/>
    <n v="220"/>
    <x v="14"/>
    <n v="8.59"/>
  </r>
  <r>
    <s v="9F06I6 - BIPACK SHORT TRENDY WAVES"/>
    <s v="9F06I6B.0ES.002"/>
    <x v="0"/>
    <s v="9F06I6"/>
    <s v="F06I6"/>
    <x v="1"/>
    <s v="0ES-RIGATO VERDE+GRIGIO MELANG"/>
    <s v="F06I6.0ES"/>
    <x v="5"/>
    <s v="95CO 5EA                                "/>
    <s v="VIETNAM"/>
    <s v="8050192166499"/>
    <n v="219"/>
    <x v="15"/>
    <n v="9.5"/>
  </r>
  <r>
    <s v="9F06I6 - BIPACK SHORT TRENDY WAVES"/>
    <s v="9F06I6B.0ES.004"/>
    <x v="0"/>
    <s v="9F06I6"/>
    <s v="F06I6"/>
    <x v="1"/>
    <s v="0ES-RIGATO VERDE+GRIGIO MELANG"/>
    <s v="F06I6.0ES"/>
    <x v="1"/>
    <s v="95CO 5EA                                "/>
    <s v="VIETNAM"/>
    <s v="8050192166550"/>
    <n v="30"/>
    <x v="15"/>
    <n v="9.5"/>
  </r>
  <r>
    <s v="9F06I6 - BIPACK SHORT TRENDY WAVES"/>
    <s v="9F06I6B.0ES.005"/>
    <x v="0"/>
    <s v="9F06I6"/>
    <s v="F06I6"/>
    <x v="1"/>
    <s v="0ES-RIGATO VERDE+GRIGIO MELANG"/>
    <s v="F06I6.0ES"/>
    <x v="4"/>
    <s v="95CO 5EA                                "/>
    <s v="VIETNAM"/>
    <s v="8050192166581"/>
    <n v="31"/>
    <x v="15"/>
    <n v="9.5"/>
  </r>
  <r>
    <s v="9F06I6 - BIPACK SHORT TRENDY WAVES"/>
    <s v="9F06I6B.0ES.006"/>
    <x v="0"/>
    <s v="9F06I6"/>
    <s v="F06I6"/>
    <x v="1"/>
    <s v="0ES-RIGATO VERDE+GRIGIO MELANG"/>
    <s v="F06I6.0ES"/>
    <x v="2"/>
    <s v="95CO 5EA                                "/>
    <s v="VIETNAM"/>
    <s v="8050192166611"/>
    <n v="106"/>
    <x v="15"/>
    <n v="9.5"/>
  </r>
  <r>
    <s v="9F06I6 - BIPACK SHORT TRENDY WAVES"/>
    <s v="9F06I6B.0ES.007"/>
    <x v="0"/>
    <s v="9F06I6"/>
    <s v="F06I6"/>
    <x v="1"/>
    <s v="0ES-RIGATO VERDE+GRIGIO MELANG"/>
    <s v="F06I6.0ES"/>
    <x v="3"/>
    <s v="95CO 5EA                                "/>
    <s v="VIETNAM"/>
    <s v="8050192166642"/>
    <n v="25"/>
    <x v="15"/>
    <n v="9.5"/>
  </r>
  <r>
    <s v="9F06I7 - MAGLIA GIROCOLLO CON MANICHE C"/>
    <s v="9F06I7S.026.003"/>
    <x v="1"/>
    <s v="9F06I7"/>
    <s v="F06I7"/>
    <x v="3"/>
    <s v="026-GRIGIO MELANGE            "/>
    <s v="F06I7.026"/>
    <x v="0"/>
    <s v="95CO 5EA                                "/>
    <s v="VIETNAM"/>
    <s v="8050192166680"/>
    <n v="339"/>
    <x v="7"/>
    <n v="9.0500000000000007"/>
  </r>
  <r>
    <s v="9F06I7 - MAGLIA GIROCOLLO CON MANICHE C"/>
    <s v="9F06I7S.026.004"/>
    <x v="1"/>
    <s v="9F06I7"/>
    <s v="F06I7"/>
    <x v="3"/>
    <s v="026-GRIGIO MELANGE            "/>
    <s v="F06I7.026"/>
    <x v="1"/>
    <s v="95CO 5EA                                "/>
    <s v="VIETNAM"/>
    <s v="8050192166710"/>
    <n v="392"/>
    <x v="7"/>
    <n v="9.0500000000000007"/>
  </r>
  <r>
    <s v="9F06I7 - MAGLIA GIROCOLLO CON MANICHE C"/>
    <s v="9F06I7S.026.005"/>
    <x v="1"/>
    <s v="9F06I7"/>
    <s v="F06I7"/>
    <x v="3"/>
    <s v="026-GRIGIO MELANGE            "/>
    <s v="F06I7.026"/>
    <x v="4"/>
    <s v="95CO 5EA                                "/>
    <s v="VIETNAM"/>
    <s v="8050192166741"/>
    <n v="400"/>
    <x v="7"/>
    <n v="9.0500000000000007"/>
  </r>
  <r>
    <s v="9F06I7 - MAGLIA GIROCOLLO CON MANICHE C"/>
    <s v="9F06I7S.026.006"/>
    <x v="1"/>
    <s v="9F06I7"/>
    <s v="F06I7"/>
    <x v="3"/>
    <s v="026-GRIGIO MELANGE            "/>
    <s v="F06I7.026"/>
    <x v="2"/>
    <s v="95CO 5EA                                "/>
    <s v="VIETNAM"/>
    <s v="8050192166772"/>
    <n v="384"/>
    <x v="7"/>
    <n v="9.0500000000000007"/>
  </r>
  <r>
    <s v="9F06I8 - SLIP TRENDY SPOTTED"/>
    <s v="9F06I8S.0DY.002"/>
    <x v="1"/>
    <s v="9F06I8"/>
    <s v="F06I8"/>
    <x v="0"/>
    <s v="0DY-STAMPA BLU NAVY           "/>
    <s v="F06I8.0DY"/>
    <x v="5"/>
    <s v="95CO 5EA                                "/>
    <s v="VIETNAM"/>
    <s v="8050192166819"/>
    <n v="57"/>
    <x v="1"/>
    <n v="5.41"/>
  </r>
  <r>
    <s v="9F06I8 - SLIP TRENDY SPOTTED"/>
    <s v="9F06I8S.0DY.003"/>
    <x v="1"/>
    <s v="9F06I8"/>
    <s v="F06I8"/>
    <x v="0"/>
    <s v="0DY-STAMPA BLU NAVY           "/>
    <s v="F06I8.0DY"/>
    <x v="0"/>
    <s v="95CO 5EA                                "/>
    <s v="VIETNAM"/>
    <s v="8050192166840"/>
    <n v="49"/>
    <x v="1"/>
    <n v="5.41"/>
  </r>
  <r>
    <s v="9F06I8 - SLIP TRENDY SPOTTED"/>
    <s v="9F06I8S.0DY.006"/>
    <x v="1"/>
    <s v="9F06I8"/>
    <s v="F06I8"/>
    <x v="0"/>
    <s v="0DY-STAMPA BLU NAVY           "/>
    <s v="F06I8.0DY"/>
    <x v="2"/>
    <s v="95CO 5EA                                "/>
    <s v="VIETNAM"/>
    <s v="8050192166932"/>
    <n v="30"/>
    <x v="1"/>
    <n v="5.41"/>
  </r>
  <r>
    <s v="9F06I9 - SHORT TRENDY SPOTTED"/>
    <s v="9F06I9S.0DY.002"/>
    <x v="1"/>
    <s v="9F06I9"/>
    <s v="F06I9"/>
    <x v="1"/>
    <s v="0DY-STAMPA BLU NAVY           "/>
    <s v="F06I9.0DY"/>
    <x v="5"/>
    <s v="95CO 5EA                                "/>
    <s v="VIETNAM"/>
    <s v="8050192166970"/>
    <n v="72"/>
    <x v="0"/>
    <n v="6.32"/>
  </r>
  <r>
    <s v="9F06I9 - SHORT TRENDY SPOTTED"/>
    <s v="9F06I9S.0DY.003"/>
    <x v="1"/>
    <s v="9F06I9"/>
    <s v="F06I9"/>
    <x v="1"/>
    <s v="0DY-STAMPA BLU NAVY           "/>
    <s v="F06I9.0DY"/>
    <x v="0"/>
    <s v="95CO 5EA                                "/>
    <s v="VIETNAM"/>
    <s v="8050192167007"/>
    <n v="73"/>
    <x v="0"/>
    <n v="6.32"/>
  </r>
  <r>
    <s v="9F06I9 - SHORT TRENDY SPOTTED"/>
    <s v="9F06I9S.0DY.006"/>
    <x v="1"/>
    <s v="9F06I9"/>
    <s v="F06I9"/>
    <x v="1"/>
    <s v="0DY-STAMPA BLU NAVY           "/>
    <s v="F06I9.0DY"/>
    <x v="2"/>
    <s v="95CO 5EA                                "/>
    <s v="VIETNAM"/>
    <s v="8050192167090"/>
    <n v="45"/>
    <x v="0"/>
    <n v="6.32"/>
  </r>
  <r>
    <s v="9F06IA - MAGLIA GIROCOLLO CON MEZZALUNA"/>
    <s v="9F06IAS.127.003"/>
    <x v="1"/>
    <s v="9F06IA"/>
    <s v="F06IA"/>
    <x v="3"/>
    <s v="127-BLU NAVY                  "/>
    <s v="F06IA.127"/>
    <x v="0"/>
    <s v="95CO 5EA                                "/>
    <s v="VIETNAM"/>
    <s v="8050192167137"/>
    <n v="22"/>
    <x v="16"/>
    <n v="8.14"/>
  </r>
  <r>
    <s v="9F06IC - BIPACK SHORT SPORTY TAPES"/>
    <s v="9F06ICB.0ET.003"/>
    <x v="0"/>
    <s v="9F06IC"/>
    <s v="F06IC"/>
    <x v="1"/>
    <s v="0ET-BLU OLTREMARE ROSSO+BIANCO"/>
    <s v="F06IC.0ET"/>
    <x v="0"/>
    <s v="95CO 5EA                                "/>
    <s v="VIETNAM"/>
    <s v="8050192167427"/>
    <n v="93"/>
    <x v="15"/>
    <n v="9.5"/>
  </r>
  <r>
    <s v="9F06ID - MAGLIA GIROCOLLO CON DETTAGLI"/>
    <s v="9F06IDS.0ED.003"/>
    <x v="1"/>
    <s v="9F06ID"/>
    <s v="F06ID"/>
    <x v="3"/>
    <s v="0ED-BLU OLTREMARE             "/>
    <s v="F06ID.0ED"/>
    <x v="0"/>
    <s v="95CO 5EA                                "/>
    <s v="VIETNAM"/>
    <s v="8050192167588"/>
    <n v="113"/>
    <x v="7"/>
    <n v="9.0500000000000007"/>
  </r>
  <r>
    <s v="9F06ID - MAGLIA GIROCOLLO CON DETTAGLI"/>
    <s v="9F06IDS.0ED.004"/>
    <x v="1"/>
    <s v="9F06ID"/>
    <s v="F06ID"/>
    <x v="3"/>
    <s v="0ED-BLU OLTREMARE             "/>
    <s v="F06ID.0ED"/>
    <x v="1"/>
    <s v="95CO 5EA                                "/>
    <s v="VIETNAM"/>
    <s v="8050192167618"/>
    <n v="334"/>
    <x v="7"/>
    <n v="9.0500000000000007"/>
  </r>
  <r>
    <s v="9F06ID - MAGLIA GIROCOLLO CON DETTAGLI"/>
    <s v="9F06IDS.0ED.005"/>
    <x v="1"/>
    <s v="9F06ID"/>
    <s v="F06ID"/>
    <x v="3"/>
    <s v="0ED-BLU OLTREMARE             "/>
    <s v="F06ID.0ED"/>
    <x v="4"/>
    <s v="95CO 5EA                                "/>
    <s v="VIETNAM"/>
    <s v="8050192167649"/>
    <n v="354"/>
    <x v="7"/>
    <n v="9.0500000000000007"/>
  </r>
  <r>
    <s v="9F06ID - MAGLIA GIROCOLLO CON DETTAGLI"/>
    <s v="9F06IDS.0ED.006"/>
    <x v="1"/>
    <s v="9F06ID"/>
    <s v="F06ID"/>
    <x v="3"/>
    <s v="0ED-BLU OLTREMARE             "/>
    <s v="F06ID.0ED"/>
    <x v="2"/>
    <s v="95CO 5EA                                "/>
    <s v="VIETNAM"/>
    <s v="8050192167670"/>
    <n v="297"/>
    <x v="7"/>
    <n v="9.0500000000000007"/>
  </r>
  <r>
    <s v="9F06ID - MAGLIA GIROCOLLO CON DETTAGLI"/>
    <s v="9F06IDS.0ED.007"/>
    <x v="1"/>
    <s v="9F06ID"/>
    <s v="F06ID"/>
    <x v="3"/>
    <s v="0ED-BLU OLTREMARE             "/>
    <s v="F06ID.0ED"/>
    <x v="3"/>
    <s v="95CO 5EA                                "/>
    <s v="VIETNAM"/>
    <s v="8050192167700"/>
    <n v="172"/>
    <x v="7"/>
    <n v="9.0500000000000007"/>
  </r>
  <r>
    <s v="9F06IE - CANOTTA SPORTY TAPES"/>
    <s v="9F06IES.0ED.003"/>
    <x v="1"/>
    <s v="9F06IE"/>
    <s v="F06IE"/>
    <x v="2"/>
    <s v="0ED-BLU OLTREMARE             "/>
    <s v="F06IE.0ED"/>
    <x v="0"/>
    <s v="95CO 5EA                                "/>
    <s v="VIETNAM"/>
    <s v="8050192167748"/>
    <n v="104"/>
    <x v="16"/>
    <n v="8.14"/>
  </r>
  <r>
    <s v="9F06IE - CANOTTA SPORTY TAPES"/>
    <s v="9F06IES.0ED.004"/>
    <x v="1"/>
    <s v="9F06IE"/>
    <s v="F06IE"/>
    <x v="2"/>
    <s v="0ED-BLU OLTREMARE             "/>
    <s v="F06IE.0ED"/>
    <x v="1"/>
    <s v="95CO 5EA                                "/>
    <s v="VIETNAM"/>
    <s v="8050192167779"/>
    <n v="374"/>
    <x v="16"/>
    <n v="8.14"/>
  </r>
  <r>
    <s v="9F06IE - CANOTTA SPORTY TAPES"/>
    <s v="9F06IES.0ED.005"/>
    <x v="1"/>
    <s v="9F06IE"/>
    <s v="F06IE"/>
    <x v="2"/>
    <s v="0ED-BLU OLTREMARE             "/>
    <s v="F06IE.0ED"/>
    <x v="4"/>
    <s v="95CO 5EA                                "/>
    <s v="VIETNAM"/>
    <s v="8050192167809"/>
    <n v="402"/>
    <x v="16"/>
    <n v="8.14"/>
  </r>
  <r>
    <s v="9F06IE - CANOTTA SPORTY TAPES"/>
    <s v="9F06IES.0ED.006"/>
    <x v="1"/>
    <s v="9F06IE"/>
    <s v="F06IE"/>
    <x v="2"/>
    <s v="0ED-BLU OLTREMARE             "/>
    <s v="F06IE.0ED"/>
    <x v="2"/>
    <s v="95CO 5EA                                "/>
    <s v="VIETNAM"/>
    <s v="8050192167830"/>
    <n v="317"/>
    <x v="16"/>
    <n v="8.14"/>
  </r>
  <r>
    <s v="9F06IE - CANOTTA SPORTY TAPES"/>
    <s v="9F06IES.0ED.007"/>
    <x v="1"/>
    <s v="9F06IE"/>
    <s v="F06IE"/>
    <x v="2"/>
    <s v="0ED-BLU OLTREMARE             "/>
    <s v="F06IE.0ED"/>
    <x v="3"/>
    <s v="95CO 5EA                                "/>
    <s v="VIETNAM"/>
    <s v="8050192167861"/>
    <n v="176"/>
    <x v="16"/>
    <n v="8.14"/>
  </r>
  <r>
    <s v="9F06IF - PIGIAMA LUNGO RIGATO CON SERAF"/>
    <s v="9F06IFE.00X.003"/>
    <x v="1"/>
    <s v="9F06IF"/>
    <s v="F06IF"/>
    <x v="4"/>
    <s v="00X-RIGATO VERDE              "/>
    <s v="F06IF.00X"/>
    <x v="0"/>
    <s v="V00X UP 100CO ;LP89CO 11PL:VAR 0EE100CO "/>
    <s v="CHINA"/>
    <s v="8050192168585"/>
    <n v="81"/>
    <x v="17"/>
    <n v="21.32"/>
  </r>
  <r>
    <s v="9F06IF - PIGIAMA LUNGO RIGATO CON SERAF"/>
    <s v="9F06IFE.00X.004"/>
    <x v="1"/>
    <s v="9F06IF"/>
    <s v="F06IF"/>
    <x v="4"/>
    <s v="00X-RIGATO VERDE              "/>
    <s v="F06IF.00X"/>
    <x v="1"/>
    <s v="V00X UP 100CO ;LP89CO 11PL:VAR 0EE100CO "/>
    <s v="CHINA"/>
    <s v="8050192168615"/>
    <n v="110"/>
    <x v="17"/>
    <n v="21.32"/>
  </r>
  <r>
    <s v="9F06IF - PIGIAMA LUNGO RIGATO CON SERAF"/>
    <s v="9F06IFE.00X.005"/>
    <x v="1"/>
    <s v="9F06IF"/>
    <s v="F06IF"/>
    <x v="4"/>
    <s v="00X-RIGATO VERDE              "/>
    <s v="F06IF.00X"/>
    <x v="4"/>
    <s v="V00X UP 100CO ;LP89CO 11PL:VAR 0EE100CO "/>
    <s v="CHINA"/>
    <s v="8050192168646"/>
    <n v="115"/>
    <x v="17"/>
    <n v="21.32"/>
  </r>
  <r>
    <s v="9F06IF - PIGIAMA LUNGO RIGATO CON SERAF"/>
    <s v="9F06IFE.00X.006"/>
    <x v="1"/>
    <s v="9F06IF"/>
    <s v="F06IF"/>
    <x v="4"/>
    <s v="00X-RIGATO VERDE              "/>
    <s v="F06IF.00X"/>
    <x v="2"/>
    <s v="V00X UP 100CO ;LP89CO 11PL:VAR 0EE100CO "/>
    <s v="CHINA"/>
    <s v="8050192168677"/>
    <n v="89"/>
    <x v="17"/>
    <n v="21.32"/>
  </r>
  <r>
    <s v="9F06IF - PIGIAMA LUNGO RIGATO CON SERAF"/>
    <s v="9F06IFE.0EE.003"/>
    <x v="1"/>
    <s v="9F06IF"/>
    <s v="F06IF"/>
    <x v="4"/>
    <s v="0EE-RIGATO BLU POLVERE        "/>
    <s v="F06IF.0EE"/>
    <x v="0"/>
    <s v="V00X UP 100CO ;LP89CO 11PL:VAR 0EE100CO "/>
    <s v="CHINA"/>
    <s v="8050192168707"/>
    <n v="46"/>
    <x v="17"/>
    <n v="21.32"/>
  </r>
  <r>
    <s v="9F06IF - PIGIAMA LUNGO RIGATO CON SERAF"/>
    <s v="9F06IFE.0EE.004"/>
    <x v="1"/>
    <s v="9F06IF"/>
    <s v="F06IF"/>
    <x v="4"/>
    <s v="0EE-RIGATO BLU POLVERE        "/>
    <s v="F06IF.0EE"/>
    <x v="1"/>
    <s v="V00X UP 100CO ;LP89CO 11PL:VAR 0EE100CO "/>
    <s v="CHINA"/>
    <s v="8050192168738"/>
    <n v="69"/>
    <x v="17"/>
    <n v="21.32"/>
  </r>
  <r>
    <s v="9F06IF - PIGIAMA LUNGO RIGATO CON SERAF"/>
    <s v="9F06IFE.0EE.005"/>
    <x v="1"/>
    <s v="9F06IF"/>
    <s v="F06IF"/>
    <x v="4"/>
    <s v="0EE-RIGATO BLU POLVERE        "/>
    <s v="F06IF.0EE"/>
    <x v="4"/>
    <s v="V00X UP 100CO ;LP89CO 11PL:VAR 0EE100CO "/>
    <s v="CHINA"/>
    <s v="8050192168769"/>
    <n v="74"/>
    <x v="17"/>
    <n v="21.32"/>
  </r>
  <r>
    <s v="9F06IF - PIGIAMA LUNGO RIGATO CON SERAF"/>
    <s v="9F06IFE.0EE.006"/>
    <x v="1"/>
    <s v="9F06IF"/>
    <s v="F06IF"/>
    <x v="4"/>
    <s v="0EE-RIGATO BLU POLVERE        "/>
    <s v="F06IF.0EE"/>
    <x v="2"/>
    <s v="V00X UP 100CO ;LP89CO 11PL:VAR 0EE100CO "/>
    <s v="CHINA"/>
    <s v="8050192168790"/>
    <n v="51"/>
    <x v="17"/>
    <n v="21.32"/>
  </r>
  <r>
    <s v="9F06IG - PIGIAMA LUNGO CON STAMPA FRONT"/>
    <s v="9F06IGE.026.003"/>
    <x v="1"/>
    <s v="9F06IG"/>
    <s v="F06IG"/>
    <x v="4"/>
    <s v="026-GRIGIO MELANGE            "/>
    <s v="F06IG.026"/>
    <x v="0"/>
    <s v="UP 92CO 8PL ;LP 100CO                   "/>
    <s v="CHINA"/>
    <s v="8050192168837"/>
    <n v="13"/>
    <x v="18"/>
    <n v="16.77"/>
  </r>
  <r>
    <s v="9F06IG - PIGIAMA LUNGO CON STAMPA FRONT"/>
    <s v="9F06IGE.026.004"/>
    <x v="1"/>
    <s v="9F06IG"/>
    <s v="F06IG"/>
    <x v="4"/>
    <s v="026-GRIGIO MELANGE            "/>
    <s v="F06IG.026"/>
    <x v="1"/>
    <s v="UP 92CO 8PL ;LP 100CO                   "/>
    <s v="CHINA"/>
    <s v="8050192168868"/>
    <n v="11"/>
    <x v="18"/>
    <n v="16.77"/>
  </r>
  <r>
    <s v="9F06IG - PIGIAMA LUNGO CON STAMPA FRONT"/>
    <s v="9F06IGE.026.005"/>
    <x v="1"/>
    <s v="9F06IG"/>
    <s v="F06IG"/>
    <x v="4"/>
    <s v="026-GRIGIO MELANGE            "/>
    <s v="F06IG.026"/>
    <x v="4"/>
    <s v="UP 92CO 8PL ;LP 100CO                   "/>
    <s v="CHINA"/>
    <s v="8050192168899"/>
    <n v="12"/>
    <x v="18"/>
    <n v="16.77"/>
  </r>
  <r>
    <s v="9F06IG - PIGIAMA LUNGO CON STAMPA FRONT"/>
    <s v="9F06IGE.026.006"/>
    <x v="1"/>
    <s v="9F06IG"/>
    <s v="F06IG"/>
    <x v="4"/>
    <s v="026-GRIGIO MELANGE            "/>
    <s v="F06IG.026"/>
    <x v="2"/>
    <s v="UP 92CO 8PL ;LP 100CO                   "/>
    <s v="CHINA"/>
    <s v="8050192168929"/>
    <n v="21"/>
    <x v="18"/>
    <n v="16.77"/>
  </r>
  <r>
    <s v="9F06IG - PIGIAMA LUNGO CON STAMPA FRONT"/>
    <s v="9F06IGE.026.007"/>
    <x v="1"/>
    <s v="9F06IG"/>
    <s v="F06IG"/>
    <x v="4"/>
    <s v="026-GRIGIO MELANGE            "/>
    <s v="F06IG.026"/>
    <x v="3"/>
    <s v="UP 92CO 8PL ;LP 100CO                   "/>
    <s v="CHINA"/>
    <s v="8050192168950"/>
    <n v="3"/>
    <x v="18"/>
    <n v="16.77"/>
  </r>
  <r>
    <s v="9F06IH - PIGIAMA LUNGO STAMPINA CON SER"/>
    <s v="9F06IHE.0EF.003"/>
    <x v="1"/>
    <s v="9F06IH"/>
    <s v="F06IH"/>
    <x v="4"/>
    <s v="0EF-BLU POLVERE STAMPATO      "/>
    <s v="F06IH.0EF"/>
    <x v="0"/>
    <s v="100CO                                   "/>
    <s v="CHINA"/>
    <s v="8050192168998"/>
    <n v="35"/>
    <x v="19"/>
    <n v="18.14"/>
  </r>
  <r>
    <s v="9F06IH - PIGIAMA LUNGO STAMPINA CON SER"/>
    <s v="9F06IHE.0EF.004"/>
    <x v="1"/>
    <s v="9F06IH"/>
    <s v="F06IH"/>
    <x v="4"/>
    <s v="0EF-BLU POLVERE STAMPATO      "/>
    <s v="F06IH.0EF"/>
    <x v="1"/>
    <s v="100CO                                   "/>
    <s v="CHINA"/>
    <s v="8050192169025"/>
    <n v="21"/>
    <x v="19"/>
    <n v="18.14"/>
  </r>
  <r>
    <s v="9F06IH - PIGIAMA LUNGO STAMPINA CON SER"/>
    <s v="9F06IHE.0EF.005"/>
    <x v="1"/>
    <s v="9F06IH"/>
    <s v="F06IH"/>
    <x v="4"/>
    <s v="0EF-BLU POLVERE STAMPATO      "/>
    <s v="F06IH.0EF"/>
    <x v="4"/>
    <s v="100CO                                   "/>
    <s v="CHINA"/>
    <s v="8050192169056"/>
    <n v="26"/>
    <x v="19"/>
    <n v="18.14"/>
  </r>
  <r>
    <s v="9F06IH - PIGIAMA LUNGO STAMPINA CON SER"/>
    <s v="9F06IHE.0EF.006"/>
    <x v="1"/>
    <s v="9F06IH"/>
    <s v="F06IH"/>
    <x v="4"/>
    <s v="0EF-BLU POLVERE STAMPATO      "/>
    <s v="F06IH.0EF"/>
    <x v="2"/>
    <s v="100CO                                   "/>
    <s v="CHINA"/>
    <s v="8050192169087"/>
    <n v="48"/>
    <x v="19"/>
    <n v="18.14"/>
  </r>
  <r>
    <s v="9F06IH - PIGIAMA LUNGO STAMPINA CON SER"/>
    <s v="9F06IHE.0EF.007"/>
    <x v="1"/>
    <s v="9F06IH"/>
    <s v="F06IH"/>
    <x v="4"/>
    <s v="0EF-BLU POLVERE STAMPATO      "/>
    <s v="F06IH.0EF"/>
    <x v="3"/>
    <s v="100CO                                   "/>
    <s v="CHINA"/>
    <s v="8050192169117"/>
    <n v="50"/>
    <x v="19"/>
    <n v="18.14"/>
  </r>
  <r>
    <s v="9F06II - PIGIAMA TELA LUNGO APERTO TELA"/>
    <s v="9F06IIE.00S.003"/>
    <x v="1"/>
    <s v="9F06II"/>
    <s v="F06II"/>
    <x v="4"/>
    <s v="00S-GRIGIO MEDIO              "/>
    <s v="F06II.00S"/>
    <x v="0"/>
    <s v="100CO                                   "/>
    <s v="CHINA"/>
    <s v="8050192169155"/>
    <n v="14"/>
    <x v="20"/>
    <n v="31.77"/>
  </r>
  <r>
    <s v="9F06II - PIGIAMA TELA LUNGO APERTO TELA"/>
    <s v="9F06IIE.00S.004"/>
    <x v="1"/>
    <s v="9F06II"/>
    <s v="F06II"/>
    <x v="4"/>
    <s v="00S-GRIGIO MEDIO              "/>
    <s v="F06II.00S"/>
    <x v="1"/>
    <s v="100CO                                   "/>
    <s v="CHINA"/>
    <s v="8050192169186"/>
    <n v="8"/>
    <x v="20"/>
    <n v="31.77"/>
  </r>
  <r>
    <s v="9F06II - PIGIAMA TELA LUNGO APERTO TELA"/>
    <s v="9F06IIE.00S.005"/>
    <x v="1"/>
    <s v="9F06II"/>
    <s v="F06II"/>
    <x v="4"/>
    <s v="00S-GRIGIO MEDIO              "/>
    <s v="F06II.00S"/>
    <x v="4"/>
    <s v="100CO                                   "/>
    <s v="CHINA"/>
    <s v="8050192169216"/>
    <n v="8"/>
    <x v="20"/>
    <n v="31.77"/>
  </r>
  <r>
    <s v="9F06II - PIGIAMA TELA LUNGO APERTO TELA"/>
    <s v="9F06IIE.00S.006"/>
    <x v="1"/>
    <s v="9F06II"/>
    <s v="F06II"/>
    <x v="4"/>
    <s v="00S-GRIGIO MEDIO              "/>
    <s v="F06II.00S"/>
    <x v="2"/>
    <s v="100CO                                   "/>
    <s v="CHINA"/>
    <s v="8050192169247"/>
    <n v="9"/>
    <x v="20"/>
    <n v="31.77"/>
  </r>
  <r>
    <s v="9F06II - PIGIAMA TELA LUNGO APERTO TELA"/>
    <s v="9F06IIE.00S.007"/>
    <x v="1"/>
    <s v="9F06II"/>
    <s v="F06II"/>
    <x v="4"/>
    <s v="00S-GRIGIO MEDIO              "/>
    <s v="F06II.00S"/>
    <x v="3"/>
    <s v="100CO                                   "/>
    <s v="CHINA"/>
    <s v="8050192169278"/>
    <n v="14"/>
    <x v="20"/>
    <n v="31.77"/>
  </r>
  <r>
    <s v="9F06IJ - PIGIAMA LUNGO APERTO JERSEY"/>
    <s v="9F06IJE.267.003"/>
    <x v="1"/>
    <s v="9F06IJ"/>
    <s v="F06IJ"/>
    <x v="4"/>
    <s v="267-BLU POLVERE               "/>
    <s v="F06IJ.267"/>
    <x v="0"/>
    <s v="100CO                                   "/>
    <s v="CHINA"/>
    <s v="8050192169315"/>
    <n v="20"/>
    <x v="21"/>
    <n v="22.68"/>
  </r>
  <r>
    <s v="9F06IJ - PIGIAMA LUNGO APERTO JERSEY"/>
    <s v="9F06IJE.267.004"/>
    <x v="1"/>
    <s v="9F06IJ"/>
    <s v="F06IJ"/>
    <x v="4"/>
    <s v="267-BLU POLVERE               "/>
    <s v="F06IJ.267"/>
    <x v="1"/>
    <s v="100CO                                   "/>
    <s v="CHINA"/>
    <s v="8050192169346"/>
    <n v="13"/>
    <x v="21"/>
    <n v="22.68"/>
  </r>
  <r>
    <s v="9F06IJ - PIGIAMA LUNGO APERTO JERSEY"/>
    <s v="9F06IJE.267.005"/>
    <x v="1"/>
    <s v="9F06IJ"/>
    <s v="F06IJ"/>
    <x v="4"/>
    <s v="267-BLU POLVERE               "/>
    <s v="F06IJ.267"/>
    <x v="4"/>
    <s v="100CO                                   "/>
    <s v="CHINA"/>
    <s v="8050192169377"/>
    <n v="7"/>
    <x v="21"/>
    <n v="22.68"/>
  </r>
  <r>
    <s v="9F06IJ - PIGIAMA LUNGO APERTO JERSEY"/>
    <s v="9F06IJE.267.006"/>
    <x v="1"/>
    <s v="9F06IJ"/>
    <s v="F06IJ"/>
    <x v="4"/>
    <s v="267-BLU POLVERE               "/>
    <s v="F06IJ.267"/>
    <x v="2"/>
    <s v="100CO                                   "/>
    <s v="CHINA"/>
    <s v="8050192169407"/>
    <n v="1"/>
    <x v="21"/>
    <n v="22.68"/>
  </r>
  <r>
    <s v="9F06IJ - PIGIAMA LUNGO APERTO JERSEY"/>
    <s v="9F06IJE.267.007"/>
    <x v="1"/>
    <s v="9F06IJ"/>
    <s v="F06IJ"/>
    <x v="4"/>
    <s v="267-BLU POLVERE               "/>
    <s v="F06IJ.267"/>
    <x v="3"/>
    <s v="100CO                                   "/>
    <s v="CHINA"/>
    <s v="8050192169438"/>
    <n v="10"/>
    <x v="21"/>
    <n v="22.68"/>
  </r>
  <r>
    <s v="9F06IK - PIGIAMA LUNGO SERAFINO PANTALO"/>
    <s v="9F06IKE.026.003"/>
    <x v="1"/>
    <s v="9F06IK"/>
    <s v="F06IK"/>
    <x v="4"/>
    <s v="026-GRIGIO MELANGE            "/>
    <s v="F06IK.026"/>
    <x v="0"/>
    <s v="UP 89CO 11PL ;TROUSER 100CO             "/>
    <s v="CHINA"/>
    <s v="8050192169476"/>
    <n v="55"/>
    <x v="21"/>
    <n v="22.68"/>
  </r>
  <r>
    <s v="9F06IK - PIGIAMA LUNGO SERAFINO PANTALO"/>
    <s v="9F06IKE.026.004"/>
    <x v="1"/>
    <s v="9F06IK"/>
    <s v="F06IK"/>
    <x v="4"/>
    <s v="026-GRIGIO MELANGE            "/>
    <s v="F06IK.026"/>
    <x v="1"/>
    <s v="UP 89CO 11PL ;TROUSER 100CO             "/>
    <s v="CHINA"/>
    <s v="8050192169506"/>
    <n v="76"/>
    <x v="21"/>
    <n v="22.68"/>
  </r>
  <r>
    <s v="9F06IK - PIGIAMA LUNGO SERAFINO PANTALO"/>
    <s v="9F06IKE.026.005"/>
    <x v="1"/>
    <s v="9F06IK"/>
    <s v="F06IK"/>
    <x v="4"/>
    <s v="026-GRIGIO MELANGE            "/>
    <s v="F06IK.026"/>
    <x v="4"/>
    <s v="UP 89CO 11PL ;TROUSER 100CO             "/>
    <s v="CHINA"/>
    <s v="8050192169537"/>
    <n v="59"/>
    <x v="21"/>
    <n v="22.68"/>
  </r>
  <r>
    <s v="9F06IK - PIGIAMA LUNGO SERAFINO PANTALO"/>
    <s v="9F06IKE.026.006"/>
    <x v="1"/>
    <s v="9F06IK"/>
    <s v="F06IK"/>
    <x v="4"/>
    <s v="026-GRIGIO MELANGE            "/>
    <s v="F06IK.026"/>
    <x v="2"/>
    <s v="UP 89CO 11PL ;TROUSER 100CO             "/>
    <s v="CHINA"/>
    <s v="8050192169568"/>
    <n v="45"/>
    <x v="21"/>
    <n v="22.68"/>
  </r>
  <r>
    <s v="9F06IL - PIGIAMA LUNGO SERAFINO CASACCA"/>
    <s v="9F06ILE.0EG.004"/>
    <x v="1"/>
    <s v="9F06IL"/>
    <s v="F06IL"/>
    <x v="4"/>
    <s v="0EG-MICRO RIGATO GRIGIO       "/>
    <s v="F06IL.0EG"/>
    <x v="1"/>
    <s v="100CO                                   "/>
    <s v="CHINA"/>
    <s v="8050192169636"/>
    <n v="9"/>
    <x v="21"/>
    <n v="22.68"/>
  </r>
  <r>
    <s v="9F06IL - PIGIAMA LUNGO SERAFINO CASACCA"/>
    <s v="9F06ILE.0EG.005"/>
    <x v="1"/>
    <s v="9F06IL"/>
    <s v="F06IL"/>
    <x v="4"/>
    <s v="0EG-MICRO RIGATO GRIGIO       "/>
    <s v="F06IL.0EG"/>
    <x v="4"/>
    <s v="100CO                                   "/>
    <s v="CHINA"/>
    <s v="8050192169667"/>
    <n v="8"/>
    <x v="21"/>
    <n v="22.68"/>
  </r>
  <r>
    <s v="9F06IL - PIGIAMA LUNGO SERAFINO CASACCA"/>
    <s v="9F06ILE.0EG.006"/>
    <x v="1"/>
    <s v="9F06IL"/>
    <s v="F06IL"/>
    <x v="4"/>
    <s v="0EG-MICRO RIGATO GRIGIO       "/>
    <s v="F06IL.0EG"/>
    <x v="2"/>
    <s v="100CO                                   "/>
    <s v="CHINA"/>
    <s v="8050192169698"/>
    <n v="1"/>
    <x v="21"/>
    <n v="22.68"/>
  </r>
  <r>
    <s v="9F06IL - PIGIAMA LUNGO SERAFINO CASACCA"/>
    <s v="9F06ILE.0EG.007"/>
    <x v="1"/>
    <s v="9F06IL"/>
    <s v="F06IL"/>
    <x v="4"/>
    <s v="0EG-MICRO RIGATO GRIGIO       "/>
    <s v="F06IL.0EG"/>
    <x v="3"/>
    <s v="100CO                                   "/>
    <s v="CHINA"/>
    <s v="8050192169728"/>
    <n v="48"/>
    <x v="21"/>
    <n v="22.68"/>
  </r>
  <r>
    <s v="9F06IM - PIGIAMA LUNGO SERAFINO CASACCA"/>
    <s v="9F06IME.0EH.003"/>
    <x v="1"/>
    <s v="9F06IM"/>
    <s v="F06IM"/>
    <x v="4"/>
    <s v="0EH-MICRO RIGATO BLU          "/>
    <s v="F06IM.0EH"/>
    <x v="0"/>
    <s v="100CO                                   "/>
    <s v="CHINA"/>
    <s v="8050192169766"/>
    <n v="22"/>
    <x v="21"/>
    <n v="22.68"/>
  </r>
  <r>
    <s v="9F06IM - PIGIAMA LUNGO SERAFINO CASACCA"/>
    <s v="9F06IME.0EH.004"/>
    <x v="1"/>
    <s v="9F06IM"/>
    <s v="F06IM"/>
    <x v="4"/>
    <s v="0EH-MICRO RIGATO BLU          "/>
    <s v="F06IM.0EH"/>
    <x v="1"/>
    <s v="100CO                                   "/>
    <s v="CHINA"/>
    <s v="8050192169797"/>
    <n v="11"/>
    <x v="21"/>
    <n v="22.68"/>
  </r>
  <r>
    <s v="9F06IM - PIGIAMA LUNGO SERAFINO CASACCA"/>
    <s v="9F06IME.0EH.007"/>
    <x v="1"/>
    <s v="9F06IM"/>
    <s v="F06IM"/>
    <x v="4"/>
    <s v="0EH-MICRO RIGATO BLU          "/>
    <s v="F06IM.0EH"/>
    <x v="3"/>
    <s v="100CO                                   "/>
    <s v="CHINA"/>
    <s v="8050192169889"/>
    <n v="6"/>
    <x v="21"/>
    <n v="22.68"/>
  </r>
  <r>
    <s v="9F06IN - PIGIAMA LUNGO COLLO BOMBER JER"/>
    <s v="9F06INE.026.003"/>
    <x v="1"/>
    <s v="9F06IN"/>
    <s v="F06IN"/>
    <x v="4"/>
    <s v="026-GRIGIO MELANGE            "/>
    <s v="F06IN.026"/>
    <x v="0"/>
    <s v="UP 93CO 7PL;LP98CO 2PL                  "/>
    <s v="CHINA"/>
    <s v="8050192169926"/>
    <n v="91"/>
    <x v="19"/>
    <n v="18.14"/>
  </r>
  <r>
    <s v="9F06IN - PIGIAMA LUNGO COLLO BOMBER JER"/>
    <s v="9F06INE.026.004"/>
    <x v="1"/>
    <s v="9F06IN"/>
    <s v="F06IN"/>
    <x v="4"/>
    <s v="026-GRIGIO MELANGE            "/>
    <s v="F06IN.026"/>
    <x v="1"/>
    <s v="UP 93CO 7PL;LP98CO 2PL                  "/>
    <s v="CHINA"/>
    <s v="8050192169957"/>
    <n v="95"/>
    <x v="19"/>
    <n v="18.14"/>
  </r>
  <r>
    <s v="9F06IN - PIGIAMA LUNGO COLLO BOMBER JER"/>
    <s v="9F06INE.026.005"/>
    <x v="1"/>
    <s v="9F06IN"/>
    <s v="F06IN"/>
    <x v="4"/>
    <s v="026-GRIGIO MELANGE            "/>
    <s v="F06IN.026"/>
    <x v="4"/>
    <s v="UP 93CO 7PL;LP98CO 2PL                  "/>
    <s v="CHINA"/>
    <s v="8050192169988"/>
    <n v="92"/>
    <x v="19"/>
    <n v="18.14"/>
  </r>
  <r>
    <s v="9F06IN - PIGIAMA LUNGO COLLO BOMBER JER"/>
    <s v="9F06INE.026.006"/>
    <x v="1"/>
    <s v="9F06IN"/>
    <s v="F06IN"/>
    <x v="4"/>
    <s v="026-GRIGIO MELANGE            "/>
    <s v="F06IN.026"/>
    <x v="2"/>
    <s v="UP 93CO 7PL;LP98CO 2PL                  "/>
    <s v="CHINA"/>
    <s v="8050192170014"/>
    <n v="65"/>
    <x v="19"/>
    <n v="18.14"/>
  </r>
  <r>
    <s v="9F06IO - PIGIAMA CORTO BIPACK JERSEY"/>
    <s v="9F06IOI.0EI.002"/>
    <x v="0"/>
    <s v="9F06IO"/>
    <s v="F06IO"/>
    <x v="4"/>
    <s v="0EI-BLU NAVY+VERDE            "/>
    <s v="F06IO.0EI"/>
    <x v="5"/>
    <s v="100CO                                   "/>
    <s v="CHINA"/>
    <s v="8050192170052"/>
    <n v="334"/>
    <x v="19"/>
    <n v="18.14"/>
  </r>
  <r>
    <s v="9F06IO - PIGIAMA CORTO BIPACK JERSEY"/>
    <s v="9F06IOI.0EI.003"/>
    <x v="0"/>
    <s v="9F06IO"/>
    <s v="F06IO"/>
    <x v="4"/>
    <s v="0EI-BLU NAVY+VERDE            "/>
    <s v="F06IO.0EI"/>
    <x v="0"/>
    <s v="100CO                                   "/>
    <s v="CHINA"/>
    <s v="8050192170083"/>
    <n v="633"/>
    <x v="19"/>
    <n v="18.14"/>
  </r>
  <r>
    <s v="9F06IO - PIGIAMA CORTO BIPACK JERSEY"/>
    <s v="9F06IOI.0EI.007"/>
    <x v="0"/>
    <s v="9F06IO"/>
    <s v="F06IO"/>
    <x v="4"/>
    <s v="0EI-BLU NAVY+VERDE            "/>
    <s v="F06IO.0EI"/>
    <x v="3"/>
    <s v="100CO                                   "/>
    <s v="CHINA"/>
    <s v="8050192170205"/>
    <n v="293"/>
    <x v="19"/>
    <n v="18.14"/>
  </r>
  <r>
    <s v="9F06IP - PIGIAMA CORTO STAMPINA CON SER"/>
    <s v="9F06IPE.0EF.003"/>
    <x v="1"/>
    <s v="9F06IP"/>
    <s v="F06IP"/>
    <x v="4"/>
    <s v="0EF-BLU POLVERE STAMPATO      "/>
    <s v="F06IP.0EF"/>
    <x v="0"/>
    <s v="100CO                                   "/>
    <s v="CHINA"/>
    <s v="8050192170243"/>
    <n v="19"/>
    <x v="8"/>
    <n v="13.59"/>
  </r>
  <r>
    <s v="9F06IP - PIGIAMA CORTO STAMPINA CON SER"/>
    <s v="9F06IPE.0EF.004"/>
    <x v="1"/>
    <s v="9F06IP"/>
    <s v="F06IP"/>
    <x v="4"/>
    <s v="0EF-BLU POLVERE STAMPATO      "/>
    <s v="F06IP.0EF"/>
    <x v="1"/>
    <s v="100CO                                   "/>
    <s v="CHINA"/>
    <s v="8050192170274"/>
    <n v="13"/>
    <x v="8"/>
    <n v="13.59"/>
  </r>
  <r>
    <s v="9F06IP - PIGIAMA CORTO STAMPINA CON SER"/>
    <s v="9F06IPE.0EF.005"/>
    <x v="1"/>
    <s v="9F06IP"/>
    <s v="F06IP"/>
    <x v="4"/>
    <s v="0EF-BLU POLVERE STAMPATO      "/>
    <s v="F06IP.0EF"/>
    <x v="4"/>
    <s v="100CO                                   "/>
    <s v="CHINA"/>
    <s v="8050192170304"/>
    <n v="13"/>
    <x v="8"/>
    <n v="13.59"/>
  </r>
  <r>
    <s v="9F06IP - PIGIAMA CORTO STAMPINA CON SER"/>
    <s v="9F06IPE.0EF.006"/>
    <x v="1"/>
    <s v="9F06IP"/>
    <s v="F06IP"/>
    <x v="4"/>
    <s v="0EF-BLU POLVERE STAMPATO      "/>
    <s v="F06IP.0EF"/>
    <x v="2"/>
    <s v="100CO                                   "/>
    <s v="CHINA"/>
    <s v="8050192170335"/>
    <n v="29"/>
    <x v="8"/>
    <n v="13.59"/>
  </r>
  <r>
    <s v="9F06IP - PIGIAMA CORTO STAMPINA CON SER"/>
    <s v="9F06IPE.0EF.007"/>
    <x v="1"/>
    <s v="9F06IP"/>
    <s v="F06IP"/>
    <x v="4"/>
    <s v="0EF-BLU POLVERE STAMPATO      "/>
    <s v="F06IP.0EF"/>
    <x v="3"/>
    <s v="100CO                                   "/>
    <s v="CHINA"/>
    <s v="8050192170366"/>
    <n v="46"/>
    <x v="8"/>
    <n v="13.59"/>
  </r>
  <r>
    <s v="9F06IQ - PIGIAMA CORTO COLLO V JERSEY"/>
    <s v="9F06IQE.0ED.005"/>
    <x v="1"/>
    <s v="9F06IQ"/>
    <s v="F06IQ"/>
    <x v="4"/>
    <s v="0ED-BLU OLTREMARE             "/>
    <s v="F06IQ.0ED"/>
    <x v="4"/>
    <s v="UP 99CO 1PL;LP100CO                     "/>
    <s v="CHINA"/>
    <s v="8050192170465"/>
    <n v="4"/>
    <x v="18"/>
    <n v="16.77"/>
  </r>
  <r>
    <s v="9F06IQ - PIGIAMA CORTO COLLO V JERSEY"/>
    <s v="9F06IQE.0ED.006"/>
    <x v="1"/>
    <s v="9F06IQ"/>
    <s v="F06IQ"/>
    <x v="4"/>
    <s v="0ED-BLU OLTREMARE             "/>
    <s v="F06IQ.0ED"/>
    <x v="2"/>
    <s v="UP 99CO 1PL;LP100CO                     "/>
    <s v="CHINA"/>
    <s v="8050192170496"/>
    <n v="11"/>
    <x v="18"/>
    <n v="16.77"/>
  </r>
  <r>
    <s v="9F06IR - PIGIAMA CORTO GIROCOLLO CASACC"/>
    <s v="9F06IRE.0DY.002"/>
    <x v="1"/>
    <s v="9F06IR"/>
    <s v="F06IR"/>
    <x v="4"/>
    <s v="0DY-STAMPA BLU NAVY           "/>
    <s v="F06IR.0DY"/>
    <x v="5"/>
    <s v="100CO                                   "/>
    <s v="CHINA"/>
    <s v="8050192170533"/>
    <n v="59"/>
    <x v="18"/>
    <n v="16.77"/>
  </r>
  <r>
    <s v="9F06IR - PIGIAMA CORTO GIROCOLLO CASACC"/>
    <s v="9F06IRE.0DY.003"/>
    <x v="1"/>
    <s v="9F06IR"/>
    <s v="F06IR"/>
    <x v="4"/>
    <s v="0DY-STAMPA BLU NAVY           "/>
    <s v="F06IR.0DY"/>
    <x v="0"/>
    <s v="100CO                                   "/>
    <s v="CHINA"/>
    <s v="8050192170564"/>
    <n v="62"/>
    <x v="18"/>
    <n v="16.77"/>
  </r>
  <r>
    <s v="9F06IR - PIGIAMA CORTO GIROCOLLO CASACC"/>
    <s v="9F06IRE.0DY.004"/>
    <x v="1"/>
    <s v="9F06IR"/>
    <s v="F06IR"/>
    <x v="4"/>
    <s v="0DY-STAMPA BLU NAVY           "/>
    <s v="F06IR.0DY"/>
    <x v="1"/>
    <s v="100CO                                   "/>
    <s v="CHINA"/>
    <s v="8050192170595"/>
    <n v="66"/>
    <x v="18"/>
    <n v="16.77"/>
  </r>
  <r>
    <s v="9F06IR - PIGIAMA CORTO GIROCOLLO CASACC"/>
    <s v="9F06IRE.0DY.005"/>
    <x v="1"/>
    <s v="9F06IR"/>
    <s v="F06IR"/>
    <x v="4"/>
    <s v="0DY-STAMPA BLU NAVY           "/>
    <s v="F06IR.0DY"/>
    <x v="4"/>
    <s v="100CO                                   "/>
    <s v="CHINA"/>
    <s v="8050192170625"/>
    <n v="56"/>
    <x v="18"/>
    <n v="16.77"/>
  </r>
  <r>
    <s v="9F06IR - PIGIAMA CORTO GIROCOLLO CASACC"/>
    <s v="9F06IRE.0DY.006"/>
    <x v="1"/>
    <s v="9F06IR"/>
    <s v="F06IR"/>
    <x v="4"/>
    <s v="0DY-STAMPA BLU NAVY           "/>
    <s v="F06IR.0DY"/>
    <x v="2"/>
    <s v="100CO                                   "/>
    <s v="CHINA"/>
    <s v="8050192170656"/>
    <n v="46"/>
    <x v="18"/>
    <n v="16.77"/>
  </r>
  <r>
    <s v="9F06IS - PIGIAMA CORTO DYED YARN CON SE"/>
    <s v="9F06ISE.00X.003"/>
    <x v="1"/>
    <s v="9F06IS"/>
    <s v="F06IS"/>
    <x v="4"/>
    <s v="00X-RIGATO VERDE              "/>
    <s v="F06IS.00X"/>
    <x v="0"/>
    <s v="100CO                                   "/>
    <s v="CHINA"/>
    <s v="8050192170694"/>
    <n v="39"/>
    <x v="19"/>
    <n v="18.14"/>
  </r>
  <r>
    <s v="9F06IS - PIGIAMA CORTO DYED YARN CON SE"/>
    <s v="9F06ISE.00X.004"/>
    <x v="1"/>
    <s v="9F06IS"/>
    <s v="F06IS"/>
    <x v="4"/>
    <s v="00X-RIGATO VERDE              "/>
    <s v="F06IS.00X"/>
    <x v="1"/>
    <s v="100CO                                   "/>
    <s v="CHINA"/>
    <s v="8050192170724"/>
    <n v="26"/>
    <x v="19"/>
    <n v="18.14"/>
  </r>
  <r>
    <s v="9F06IS - PIGIAMA CORTO DYED YARN CON SE"/>
    <s v="9F06ISE.00X.005"/>
    <x v="1"/>
    <s v="9F06IS"/>
    <s v="F06IS"/>
    <x v="4"/>
    <s v="00X-RIGATO VERDE              "/>
    <s v="F06IS.00X"/>
    <x v="4"/>
    <s v="100CO                                   "/>
    <s v="CHINA"/>
    <s v="8050192170755"/>
    <n v="23"/>
    <x v="19"/>
    <n v="18.14"/>
  </r>
  <r>
    <s v="9F06IS - PIGIAMA CORTO DYED YARN CON SE"/>
    <s v="9F06ISE.00X.006"/>
    <x v="1"/>
    <s v="9F06IS"/>
    <s v="F06IS"/>
    <x v="4"/>
    <s v="00X-RIGATO VERDE              "/>
    <s v="F06IS.00X"/>
    <x v="2"/>
    <s v="100CO                                   "/>
    <s v="CHINA"/>
    <s v="8050192170786"/>
    <n v="23"/>
    <x v="19"/>
    <n v="18.14"/>
  </r>
  <r>
    <s v="9F06IS - PIGIAMA CORTO DYED YARN CON SE"/>
    <s v="9F06ISE.00X.007"/>
    <x v="1"/>
    <s v="9F06IS"/>
    <s v="F06IS"/>
    <x v="4"/>
    <s v="00X-RIGATO VERDE              "/>
    <s v="F06IS.00X"/>
    <x v="3"/>
    <s v="100CO                                   "/>
    <s v="CHINA"/>
    <s v="8050192170816"/>
    <n v="49"/>
    <x v="19"/>
    <n v="18.14"/>
  </r>
  <r>
    <s v="9F06IT - PIGIAMA CORTO COLLO IMMAGLIATO"/>
    <s v="9F06ITE.063.003"/>
    <x v="1"/>
    <s v="9F06IT"/>
    <s v="F06IT"/>
    <x v="4"/>
    <s v="063-BORDEAUX                  "/>
    <s v="F06IT.063"/>
    <x v="0"/>
    <s v="100CO                                   "/>
    <s v="CHINA"/>
    <s v="8050192170854"/>
    <n v="5"/>
    <x v="19"/>
    <n v="18.14"/>
  </r>
  <r>
    <s v="9F06IT - PIGIAMA CORTO COLLO IMMAGLIATO"/>
    <s v="9F06ITE.063.004"/>
    <x v="1"/>
    <s v="9F06IT"/>
    <s v="F06IT"/>
    <x v="4"/>
    <s v="063-BORDEAUX                  "/>
    <s v="F06IT.063"/>
    <x v="1"/>
    <s v="100CO                                   "/>
    <s v="CHINA"/>
    <s v="8050192170885"/>
    <n v="5"/>
    <x v="19"/>
    <n v="18.14"/>
  </r>
  <r>
    <s v="9F06IT - PIGIAMA CORTO COLLO IMMAGLIATO"/>
    <s v="9F06ITE.063.005"/>
    <x v="1"/>
    <s v="9F06IT"/>
    <s v="F06IT"/>
    <x v="4"/>
    <s v="063-BORDEAUX                  "/>
    <s v="F06IT.063"/>
    <x v="4"/>
    <s v="100CO                                   "/>
    <s v="CHINA"/>
    <s v="8050192170915"/>
    <n v="6"/>
    <x v="19"/>
    <n v="18.14"/>
  </r>
  <r>
    <s v="9F06IT - PIGIAMA CORTO COLLO IMMAGLIATO"/>
    <s v="9F06ITE.0EJ.003"/>
    <x v="1"/>
    <s v="9F06IT"/>
    <s v="F06IT"/>
    <x v="4"/>
    <s v="0EJ-BLU BRILLANTE             "/>
    <s v="F06IT.0EJ"/>
    <x v="0"/>
    <s v="100CO                                   "/>
    <s v="CHINA"/>
    <s v="8050192171004"/>
    <n v="18"/>
    <x v="19"/>
    <n v="18.14"/>
  </r>
  <r>
    <s v="9F06IT - PIGIAMA CORTO COLLO IMMAGLIATO"/>
    <s v="9F06ITE.0EJ.004"/>
    <x v="1"/>
    <s v="9F06IT"/>
    <s v="F06IT"/>
    <x v="4"/>
    <s v="0EJ-BLU BRILLANTE             "/>
    <s v="F06IT.0EJ"/>
    <x v="1"/>
    <s v="100CO                                   "/>
    <s v="CHINA"/>
    <s v="8050192171035"/>
    <n v="14"/>
    <x v="19"/>
    <n v="18.14"/>
  </r>
  <r>
    <s v="9F06IT - PIGIAMA CORTO COLLO IMMAGLIATO"/>
    <s v="9F06ITE.0EJ.005"/>
    <x v="1"/>
    <s v="9F06IT"/>
    <s v="F06IT"/>
    <x v="4"/>
    <s v="0EJ-BLU BRILLANTE             "/>
    <s v="F06IT.0EJ"/>
    <x v="4"/>
    <s v="100CO                                   "/>
    <s v="CHINA"/>
    <s v="8050192171066"/>
    <n v="9"/>
    <x v="19"/>
    <n v="18.14"/>
  </r>
  <r>
    <s v="9F06IT - PIGIAMA CORTO COLLO IMMAGLIATO"/>
    <s v="9F06ITE.0EJ.006"/>
    <x v="1"/>
    <s v="9F06IT"/>
    <s v="F06IT"/>
    <x v="4"/>
    <s v="0EJ-BLU BRILLANTE             "/>
    <s v="F06IT.0EJ"/>
    <x v="2"/>
    <s v="100CO                                   "/>
    <s v="CHINA"/>
    <s v="8050192171097"/>
    <n v="17"/>
    <x v="19"/>
    <n v="18.14"/>
  </r>
  <r>
    <s v="9F06IT - PIGIAMA CORTO COLLO IMMAGLIATO"/>
    <s v="9F06ITE.0EJ.007"/>
    <x v="1"/>
    <s v="9F06IT"/>
    <s v="F06IT"/>
    <x v="4"/>
    <s v="0EJ-BLU BRILLANTE             "/>
    <s v="F06IT.0EJ"/>
    <x v="3"/>
    <s v="100CO                                   "/>
    <s v="CHINA"/>
    <s v="8050192171127"/>
    <n v="2"/>
    <x v="19"/>
    <n v="18.14"/>
  </r>
  <r>
    <s v="9F06IU - PIGIAMA CORTO COLLO V TASCHINO"/>
    <s v="9F06IUE.003.002"/>
    <x v="1"/>
    <s v="9F06IU"/>
    <s v="F06IU"/>
    <x v="4"/>
    <s v="003-BIANCO                    "/>
    <s v="F06IU.003"/>
    <x v="5"/>
    <s v="UP 100CO;LP 88CO 12PL                   "/>
    <s v="CHINA"/>
    <s v="8050192171165"/>
    <n v="29"/>
    <x v="18"/>
    <n v="16.77"/>
  </r>
  <r>
    <s v="9F06IU - PIGIAMA CORTO COLLO V TASCHINO"/>
    <s v="9F06IUE.003.003"/>
    <x v="1"/>
    <s v="9F06IU"/>
    <s v="F06IU"/>
    <x v="4"/>
    <s v="003-BIANCO                    "/>
    <s v="F06IU.003"/>
    <x v="0"/>
    <s v="UP 100CO;LP 88CO 12PL                   "/>
    <s v="CHINA"/>
    <s v="8050192171196"/>
    <n v="10"/>
    <x v="18"/>
    <n v="16.77"/>
  </r>
  <r>
    <s v="9F06IU - PIGIAMA CORTO COLLO V TASCHINO"/>
    <s v="9F06IUE.003.006"/>
    <x v="1"/>
    <s v="9F06IU"/>
    <s v="F06IU"/>
    <x v="4"/>
    <s v="003-BIANCO                    "/>
    <s v="F06IU.003"/>
    <x v="2"/>
    <s v="UP 100CO;LP 88CO 12PL                   "/>
    <s v="CHINA"/>
    <s v="8050192171288"/>
    <n v="15"/>
    <x v="18"/>
    <n v="16.77"/>
  </r>
  <r>
    <s v="9F06IU - PIGIAMA CORTO COLLO V TASCHINO"/>
    <s v="9F06IUE.003.007"/>
    <x v="1"/>
    <s v="9F06IU"/>
    <s v="F06IU"/>
    <x v="4"/>
    <s v="003-BIANCO                    "/>
    <s v="F06IU.003"/>
    <x v="3"/>
    <s v="UP 100CO;LP 88CO 12PL                   "/>
    <s v="CHINA"/>
    <s v="8050192171318"/>
    <n v="20"/>
    <x v="18"/>
    <n v="16.77"/>
  </r>
  <r>
    <s v="9F06IV - PIGIAMA TSHIRT COLLO V CON TAS"/>
    <s v="9F06IVE.127.003"/>
    <x v="1"/>
    <s v="9F06IV"/>
    <s v="F06IV"/>
    <x v="3"/>
    <s v="127-BLU NAVY                  "/>
    <s v="F06IV.127"/>
    <x v="0"/>
    <s v="UP100CO+SHORT100CO;LONG TROSER 88CO 12PL"/>
    <s v="CHINA"/>
    <s v="8050192171356"/>
    <n v="6"/>
    <x v="21"/>
    <n v="22.68"/>
  </r>
  <r>
    <s v="9F06IV - PIGIAMA TSHIRT COLLO V CON TAS"/>
    <s v="9F06IVE.127.004"/>
    <x v="1"/>
    <s v="9F06IV"/>
    <s v="F06IV"/>
    <x v="3"/>
    <s v="127-BLU NAVY                  "/>
    <s v="F06IV.127"/>
    <x v="1"/>
    <s v="UP100CO+SHORT100CO;LONG TROSER 88CO 12PL"/>
    <s v="CHINA"/>
    <s v="8050192171387"/>
    <n v="20"/>
    <x v="21"/>
    <n v="22.68"/>
  </r>
  <r>
    <s v="9F06IV - PIGIAMA TSHIRT COLLO V CON TAS"/>
    <s v="9F06IVE.127.005"/>
    <x v="1"/>
    <s v="9F06IV"/>
    <s v="F06IV"/>
    <x v="3"/>
    <s v="127-BLU NAVY                  "/>
    <s v="F06IV.127"/>
    <x v="4"/>
    <s v="UP100CO+SHORT100CO;LONG TROSER 88CO 12PL"/>
    <s v="CHINA"/>
    <s v="8050192171417"/>
    <n v="28"/>
    <x v="21"/>
    <n v="22.68"/>
  </r>
  <r>
    <s v="9F06IV - PIGIAMA TSHIRT COLLO V CON TAS"/>
    <s v="9F06IVE.127.006"/>
    <x v="1"/>
    <s v="9F06IV"/>
    <s v="F06IV"/>
    <x v="3"/>
    <s v="127-BLU NAVY                  "/>
    <s v="F06IV.127"/>
    <x v="2"/>
    <s v="UP100CO+SHORT100CO;LONG TROSER 88CO 12PL"/>
    <s v="CHINA"/>
    <s v="8050192171448"/>
    <n v="19"/>
    <x v="21"/>
    <n v="22.68"/>
  </r>
  <r>
    <s v="9UH103 - FILA-BOXER BIPACK-BASIC COTTON"/>
    <s v="9UH1030.558.004"/>
    <x v="0"/>
    <s v="9UH103"/>
    <s v="UH103"/>
    <x v="1"/>
    <s v="558-BIANCO+NERO               "/>
    <s v="UH103.558"/>
    <x v="1"/>
    <s v="95CO 5EA                                "/>
    <s v="CHINA"/>
    <s v="8001087276755"/>
    <n v="7"/>
    <x v="10"/>
    <n v="6.77"/>
  </r>
  <r>
    <s v="9UH103 - FILA-BOXER BIPACK-BASIC COTTON"/>
    <s v="9UH1030.558.005"/>
    <x v="0"/>
    <s v="9UH103"/>
    <s v="UH103"/>
    <x v="1"/>
    <s v="558-BIANCO+NERO               "/>
    <s v="UH103.558"/>
    <x v="4"/>
    <s v="95CO 5EA                                "/>
    <s v="CHINA"/>
    <s v="8001087276762"/>
    <n v="107"/>
    <x v="10"/>
    <n v="6.77"/>
  </r>
  <r>
    <s v="9UH103 - FILA-BOXER BIPACK-BASIC COTTON"/>
    <s v="9UH1030.558.006"/>
    <x v="0"/>
    <s v="9UH103"/>
    <s v="UH103"/>
    <x v="1"/>
    <s v="558-BIANCO+NERO               "/>
    <s v="UH103.558"/>
    <x v="2"/>
    <s v="95CO 5EA                                "/>
    <s v="CHINA"/>
    <s v="8001087276779"/>
    <n v="716"/>
    <x v="10"/>
    <n v="6.77"/>
  </r>
  <r>
    <s v="9UH203 - FILA-SLIP BI-PACK-BASIC COTTON"/>
    <s v="9UH2030.558.004"/>
    <x v="0"/>
    <s v="9UH203"/>
    <s v="UH203"/>
    <x v="0"/>
    <s v="558-BIANCO+NERO               "/>
    <s v="UH203.558"/>
    <x v="1"/>
    <s v="95CO 5EA                                "/>
    <s v="CHINA"/>
    <s v="8001087276878"/>
    <n v="1"/>
    <x v="9"/>
    <n v="5.86"/>
  </r>
  <r>
    <s v="9UH203 - FILA-SLIP BI-PACK-BASIC COTTON"/>
    <s v="9UH2030.558.006"/>
    <x v="0"/>
    <s v="9UH203"/>
    <s v="UH203"/>
    <x v="0"/>
    <s v="558-BIANCO+NERO               "/>
    <s v="UH203.558"/>
    <x v="2"/>
    <s v="95CO 5EA                                "/>
    <s v="CHINA"/>
    <s v="8001087276892"/>
    <n v="489"/>
    <x v="9"/>
    <n v="5.8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9">
  <r>
    <s v="940102 - FILA/U-SLIP-COMFORT BIPK P/COT"/>
    <s v="9401020.003.003"/>
    <x v="0"/>
    <s v="940102"/>
    <x v="0"/>
    <x v="0"/>
    <s v="003-BIANCO                    "/>
    <s v="40102.003"/>
    <s v="--3---"/>
    <s v="100CO                                   "/>
    <s v="VIETNAM"/>
    <s v="8001087018560"/>
    <n v="6"/>
    <n v="13.9"/>
    <n v="6.32"/>
  </r>
  <r>
    <s v="940102 - FILA/U-SLIP-COMFORT BIPK P/COT"/>
    <s v="9401020.003.004"/>
    <x v="0"/>
    <s v="940102"/>
    <x v="0"/>
    <x v="0"/>
    <s v="003-BIANCO                    "/>
    <s v="40102.003"/>
    <s v="--4---"/>
    <s v="100CO                                   "/>
    <s v="VIETNAM"/>
    <s v="8001087018584"/>
    <n v="5"/>
    <n v="13.9"/>
    <n v="6.32"/>
  </r>
  <r>
    <s v="940102 - FILA/U-SLIP-COMFORT BIPK P/COT"/>
    <s v="9401020.003.006"/>
    <x v="0"/>
    <s v="940102"/>
    <x v="0"/>
    <x v="0"/>
    <s v="003-BIANCO                    "/>
    <s v="40102.003"/>
    <s v="--6---"/>
    <s v="100CO                                   "/>
    <s v="VIETNAM"/>
    <s v="8001087018621"/>
    <n v="38"/>
    <n v="13.9"/>
    <n v="6.32"/>
  </r>
  <r>
    <s v="940102 - FILA/U-SLIP-COMFORT BIPK P/COT"/>
    <s v="9401020.003.007"/>
    <x v="0"/>
    <s v="940102"/>
    <x v="0"/>
    <x v="0"/>
    <s v="003-BIANCO                    "/>
    <s v="40102.003"/>
    <s v="--7---"/>
    <s v="100CO                                   "/>
    <s v="VIETNAM"/>
    <s v="8001087018645"/>
    <n v="2"/>
    <n v="13.9"/>
    <n v="6.32"/>
  </r>
  <r>
    <s v="940102 - FILA/U-SLIP-COMFORT BIPK P/COT"/>
    <s v="9401020.004.003"/>
    <x v="0"/>
    <s v="940102"/>
    <x v="0"/>
    <x v="0"/>
    <s v="004-NERO                      "/>
    <s v="40102.004"/>
    <s v="--3---"/>
    <s v="100CO                                   "/>
    <s v="VIETNAM"/>
    <s v="8001087018577"/>
    <n v="70"/>
    <n v="13.9"/>
    <n v="6.32"/>
  </r>
  <r>
    <s v="940102 - FILA/U-SLIP-COMFORT BIPK P/COT"/>
    <s v="9401020.004.004"/>
    <x v="0"/>
    <s v="940102"/>
    <x v="0"/>
    <x v="0"/>
    <s v="004-NERO                      "/>
    <s v="40102.004"/>
    <s v="--4---"/>
    <s v="100CO                                   "/>
    <s v="VIETNAM"/>
    <s v="8001087018591"/>
    <n v="29"/>
    <n v="13.9"/>
    <n v="6.32"/>
  </r>
  <r>
    <s v="940102 - FILA/U-SLIP-COMFORT BIPK P/COT"/>
    <s v="9401020.004.005"/>
    <x v="0"/>
    <s v="940102"/>
    <x v="0"/>
    <x v="0"/>
    <s v="004-NERO                      "/>
    <s v="40102.004"/>
    <s v="--5---"/>
    <s v="100CO                                   "/>
    <s v="VIETNAM"/>
    <s v="8001087018614"/>
    <n v="29"/>
    <n v="13.9"/>
    <n v="6.32"/>
  </r>
  <r>
    <s v="940102 - FILA/U-SLIP-COMFORT BIPK P/COT"/>
    <s v="9401020.004.006"/>
    <x v="0"/>
    <s v="940102"/>
    <x v="0"/>
    <x v="0"/>
    <s v="004-NERO                      "/>
    <s v="40102.004"/>
    <s v="--6---"/>
    <s v="100CO                                   "/>
    <s v="VIETNAM"/>
    <s v="8001087018638"/>
    <n v="1"/>
    <n v="13.9"/>
    <n v="6.32"/>
  </r>
  <r>
    <s v="940102 - FILA/U-SLIP-COMFORT BIPK P/COT"/>
    <s v="9401020.004.007"/>
    <x v="0"/>
    <s v="940102"/>
    <x v="0"/>
    <x v="0"/>
    <s v="004-NERO                      "/>
    <s v="40102.004"/>
    <s v="--7---"/>
    <s v="100CO                                   "/>
    <s v="VIETNAM"/>
    <s v="8001087018652"/>
    <n v="4"/>
    <n v="13.9"/>
    <n v="6.32"/>
  </r>
  <r>
    <s v="940102 - FILA/U-SLIP-COMFORT BIPK P/COT"/>
    <s v="9401020.026.003"/>
    <x v="0"/>
    <s v="940102"/>
    <x v="0"/>
    <x v="0"/>
    <s v="026-GRIGIO MELANGE            "/>
    <s v="40102.026"/>
    <s v="--3---"/>
    <s v="100CO                                   "/>
    <s v="VIETNAM"/>
    <s v="8001087023915"/>
    <n v="2"/>
    <n v="13.9"/>
    <n v="6.32"/>
  </r>
  <r>
    <s v="940102 - FILA/U-SLIP-COMFORT BIPK P/COT"/>
    <s v="9401020.026.004"/>
    <x v="0"/>
    <s v="940102"/>
    <x v="0"/>
    <x v="0"/>
    <s v="026-GRIGIO MELANGE            "/>
    <s v="40102.026"/>
    <s v="--4---"/>
    <s v="100CO                                   "/>
    <s v="VIETNAM"/>
    <s v="8001087023922"/>
    <n v="5"/>
    <n v="13.9"/>
    <n v="6.32"/>
  </r>
  <r>
    <s v="940102 - FILA/U-SLIP-COMFORT BIPK P/COT"/>
    <s v="9401020.026.005"/>
    <x v="0"/>
    <s v="940102"/>
    <x v="0"/>
    <x v="0"/>
    <s v="026-GRIGIO MELANGE            "/>
    <s v="40102.026"/>
    <s v="--5---"/>
    <s v="100CO                                   "/>
    <s v="VIETNAM"/>
    <s v="8001087023939"/>
    <n v="10"/>
    <n v="13.9"/>
    <n v="6.32"/>
  </r>
  <r>
    <s v="940102 - FILA/U-SLIP-COMFORT BIPK P/COT"/>
    <s v="9401020.026.006"/>
    <x v="0"/>
    <s v="940102"/>
    <x v="0"/>
    <x v="0"/>
    <s v="026-GRIGIO MELANGE            "/>
    <s v="40102.026"/>
    <s v="--6---"/>
    <s v="100CO                                   "/>
    <s v="VIETNAM"/>
    <s v="8001087023946"/>
    <n v="54"/>
    <n v="13.9"/>
    <n v="6.32"/>
  </r>
  <r>
    <s v="940102 - FILA/U-SLIP-COMFORT BIPK P/COT"/>
    <s v="9401020.026.007"/>
    <x v="0"/>
    <s v="940102"/>
    <x v="0"/>
    <x v="0"/>
    <s v="026-GRIGIO MELANGE            "/>
    <s v="40102.026"/>
    <s v="--7---"/>
    <s v="100CO                                   "/>
    <s v="VIETNAM"/>
    <s v="8001087023953"/>
    <n v="5"/>
    <n v="13.9"/>
    <n v="6.32"/>
  </r>
  <r>
    <s v="940105 - FILA/U-SLIP-SE/SUP/STRETCH/COT"/>
    <s v="9401050.026.004"/>
    <x v="1"/>
    <s v="940105"/>
    <x v="1"/>
    <x v="0"/>
    <s v="026-GRIGIO MELANGE            "/>
    <s v="40105.026"/>
    <s v="--4---"/>
    <s v="95CO 5EA                                "/>
    <s v="VIETNAM"/>
    <s v="8001087019116"/>
    <n v="46"/>
    <n v="11.9"/>
    <n v="5.41"/>
  </r>
  <r>
    <s v="940117 - FILA/U-SLIP-COMFORT SUP/ST/COT"/>
    <s v="9401170.003.003"/>
    <x v="1"/>
    <s v="940117"/>
    <x v="2"/>
    <x v="0"/>
    <s v="003-BIANCO                    "/>
    <s v="40117.003"/>
    <s v="--3---"/>
    <s v="95CO 5EA                                "/>
    <s v="SRI LANKA"/>
    <s v="8001087024660"/>
    <n v="342"/>
    <n v="11.9"/>
    <n v="5.41"/>
  </r>
  <r>
    <s v="940117 - FILA/U-SLIP-COMFORT SUP/ST/COT"/>
    <s v="9401170.003.004"/>
    <x v="1"/>
    <s v="940117"/>
    <x v="2"/>
    <x v="0"/>
    <s v="003-BIANCO                    "/>
    <s v="40117.003"/>
    <s v="--4---"/>
    <s v="95CO 5EA                                "/>
    <s v="SRI LANKA"/>
    <s v="8001087024691"/>
    <n v="211"/>
    <n v="11.9"/>
    <n v="5.41"/>
  </r>
  <r>
    <s v="940117 - FILA/U-SLIP-COMFORT SUP/ST/COT"/>
    <s v="9401170.003.005"/>
    <x v="1"/>
    <s v="940117"/>
    <x v="2"/>
    <x v="0"/>
    <s v="003-BIANCO                    "/>
    <s v="40117.003"/>
    <s v="--5---"/>
    <s v="95CO 5EA                                "/>
    <s v="SRI LANKA"/>
    <s v="8001087024721"/>
    <n v="100"/>
    <n v="11.9"/>
    <n v="5.41"/>
  </r>
  <r>
    <s v="940117 - FILA/U-SLIP-COMFORT SUP/ST/COT"/>
    <s v="9401170.003.006"/>
    <x v="1"/>
    <s v="940117"/>
    <x v="2"/>
    <x v="0"/>
    <s v="003-BIANCO                    "/>
    <s v="40117.003"/>
    <s v="--6---"/>
    <s v="95CO 5EA                                "/>
    <s v="SRI LANKA"/>
    <s v="8001087024752"/>
    <n v="146"/>
    <n v="11.9"/>
    <n v="5.41"/>
  </r>
  <r>
    <s v="940117 - FILA/U-SLIP-COMFORT SUP/ST/COT"/>
    <s v="9401170.003.007"/>
    <x v="1"/>
    <s v="940117"/>
    <x v="2"/>
    <x v="0"/>
    <s v="003-BIANCO                    "/>
    <s v="40117.003"/>
    <s v="--7---"/>
    <s v="95CO 5EA                                "/>
    <s v="SRI LANKA"/>
    <s v="8001087024936"/>
    <n v="40"/>
    <n v="11.9"/>
    <n v="5.41"/>
  </r>
  <r>
    <s v="940119 - FILA/U-SLIP-ER 100% COTONE ER"/>
    <s v="9401190.003.003"/>
    <x v="1"/>
    <s v="940119"/>
    <x v="3"/>
    <x v="0"/>
    <s v="003-BIANCO                    "/>
    <s v="40119.003"/>
    <s v="--3---"/>
    <s v="100CO                                   "/>
    <s v="SRI LANKA"/>
    <s v="8001087298740"/>
    <n v="348"/>
    <n v="5.9"/>
    <n v="2.68"/>
  </r>
  <r>
    <s v="940119 - FILA/U-SLIP-ER 100% COTONE ER"/>
    <s v="9401190.003.004"/>
    <x v="1"/>
    <s v="940119"/>
    <x v="3"/>
    <x v="0"/>
    <s v="003-BIANCO                    "/>
    <s v="40119.003"/>
    <s v="--4---"/>
    <s v="100CO                                   "/>
    <s v="SRI LANKA"/>
    <s v="8001087180892"/>
    <n v="299"/>
    <n v="5.9"/>
    <n v="2.68"/>
  </r>
  <r>
    <s v="940119 - FILA/U-SLIP-ER 100% COTONE ER"/>
    <s v="9401190.003.005"/>
    <x v="1"/>
    <s v="940119"/>
    <x v="3"/>
    <x v="0"/>
    <s v="003-BIANCO                    "/>
    <s v="40119.003"/>
    <s v="--5---"/>
    <s v="100CO                                   "/>
    <s v="SRI LANKA"/>
    <s v="8001087180885"/>
    <n v="3"/>
    <n v="5.9"/>
    <n v="2.68"/>
  </r>
  <r>
    <s v="940125 - FILA/U-SHORT-SE/SUP STRETCH/CO"/>
    <s v="9401250.003.003"/>
    <x v="1"/>
    <s v="940125"/>
    <x v="4"/>
    <x v="1"/>
    <s v="003-BIANCO                    "/>
    <s v="40125.003"/>
    <s v="--3---"/>
    <s v="95CO 5EA                                "/>
    <s v="VIETNAM"/>
    <s v="8001087019185"/>
    <n v="138"/>
    <n v="13.9"/>
    <n v="6.32"/>
  </r>
  <r>
    <s v="940125 - FILA/U-SHORT-SE/SUP STRETCH/CO"/>
    <s v="9401250.003.007"/>
    <x v="1"/>
    <s v="940125"/>
    <x v="4"/>
    <x v="1"/>
    <s v="003-BIANCO                    "/>
    <s v="40125.003"/>
    <s v="--7---"/>
    <s v="95CO 5EA                                "/>
    <s v="VIETNAM"/>
    <s v="8001087024813"/>
    <n v="41"/>
    <n v="13.9"/>
    <n v="6.32"/>
  </r>
  <r>
    <s v="940125 - FILA/U-SHORT-SE/SUP STRETCH/CO"/>
    <s v="9401250.004.003"/>
    <x v="1"/>
    <s v="940125"/>
    <x v="4"/>
    <x v="1"/>
    <s v="004-NERO                      "/>
    <s v="40125.004"/>
    <s v="--3---"/>
    <s v="95CO 5EA                                "/>
    <s v="VIETNAM"/>
    <s v="8001087019192"/>
    <n v="166"/>
    <n v="13.9"/>
    <n v="6.32"/>
  </r>
  <r>
    <s v="940125 - FILA/U-SHORT-SE/SUP STRETCH/CO"/>
    <s v="9401250.004.005"/>
    <x v="1"/>
    <s v="940125"/>
    <x v="4"/>
    <x v="1"/>
    <s v="004-NERO                      "/>
    <s v="40125.004"/>
    <s v="--5---"/>
    <s v="95CO 5EA                                "/>
    <s v="VIETNAM"/>
    <s v="8001087019253"/>
    <n v="33"/>
    <n v="13.9"/>
    <n v="6.32"/>
  </r>
  <r>
    <s v="940125 - FILA/U-SHORT-SE/SUP STRETCH/CO"/>
    <s v="9401250.004.006"/>
    <x v="1"/>
    <s v="940125"/>
    <x v="4"/>
    <x v="1"/>
    <s v="004-NERO                      "/>
    <s v="40125.004"/>
    <s v="--6---"/>
    <s v="95CO 5EA                                "/>
    <s v="VIETNAM"/>
    <s v="8001087019284"/>
    <n v="301"/>
    <n v="13.9"/>
    <n v="6.32"/>
  </r>
  <r>
    <s v="940125 - FILA/U-SHORT-SE/SUP STRETCH/CO"/>
    <s v="9401250.004.007"/>
    <x v="1"/>
    <s v="940125"/>
    <x v="4"/>
    <x v="1"/>
    <s v="004-NERO                      "/>
    <s v="40125.004"/>
    <s v="--7---"/>
    <s v="95CO 5EA                                "/>
    <s v="VIETNAM"/>
    <s v="8001087024820"/>
    <n v="128"/>
    <n v="13.9"/>
    <n v="6.32"/>
  </r>
  <r>
    <s v="940125 - FILA/U-SHORT-SE/SUP STRETCH/CO"/>
    <s v="9401250.026.003"/>
    <x v="1"/>
    <s v="940125"/>
    <x v="4"/>
    <x v="1"/>
    <s v="026-GRIGIO MELANGE            "/>
    <s v="40125.026"/>
    <s v="--3---"/>
    <s v="95CO 5EA                                "/>
    <s v="VIETNAM"/>
    <s v="8001087019208"/>
    <n v="112"/>
    <n v="13.9"/>
    <n v="6.32"/>
  </r>
  <r>
    <s v="940125 - FILA/U-SHORT-SE/SUP STRETCH/CO"/>
    <s v="9401250.026.004"/>
    <x v="1"/>
    <s v="940125"/>
    <x v="4"/>
    <x v="1"/>
    <s v="026-GRIGIO MELANGE            "/>
    <s v="40125.026"/>
    <s v="--4---"/>
    <s v="95CO 5EA                                "/>
    <s v="VIETNAM"/>
    <s v="8001087019239"/>
    <n v="301"/>
    <n v="13.9"/>
    <n v="6.32"/>
  </r>
  <r>
    <s v="940125 - FILA/U-SHORT-SE/SUP STRETCH/CO"/>
    <s v="9401250.026.005"/>
    <x v="1"/>
    <s v="940125"/>
    <x v="4"/>
    <x v="1"/>
    <s v="026-GRIGIO MELANGE            "/>
    <s v="40125.026"/>
    <s v="--5---"/>
    <s v="95CO 5EA                                "/>
    <s v="VIETNAM"/>
    <s v="8001087019260"/>
    <n v="211"/>
    <n v="13.9"/>
    <n v="6.32"/>
  </r>
  <r>
    <s v="940125 - FILA/U-SHORT-SE/SUP STRETCH/CO"/>
    <s v="9401250.026.006"/>
    <x v="1"/>
    <s v="940125"/>
    <x v="4"/>
    <x v="1"/>
    <s v="026-GRIGIO MELANGE            "/>
    <s v="40125.026"/>
    <s v="--6---"/>
    <s v="95CO 5EA                                "/>
    <s v="VIETNAM"/>
    <s v="8001087019291"/>
    <n v="284"/>
    <n v="13.9"/>
    <n v="6.32"/>
  </r>
  <r>
    <s v="940125 - FILA/U-SHORT-SE/SUP STRETCH/CO"/>
    <s v="9401250.026.007"/>
    <x v="1"/>
    <s v="940125"/>
    <x v="4"/>
    <x v="1"/>
    <s v="026-GRIGIO MELANGE            "/>
    <s v="40125.026"/>
    <s v="--7---"/>
    <s v="95CO 5EA                                "/>
    <s v="VIETNAM"/>
    <s v="8001087024837"/>
    <n v="176"/>
    <n v="13.9"/>
    <n v="6.32"/>
  </r>
  <r>
    <s v="940129 - FILA/U-BOXER-100% COTONE ER"/>
    <s v="9401290.004.004"/>
    <x v="1"/>
    <s v="940129"/>
    <x v="5"/>
    <x v="1"/>
    <s v="004-NERO                      "/>
    <s v="40129.004"/>
    <s v="--4---"/>
    <s v="100CO                                   "/>
    <s v="SRI LANKA"/>
    <s v="8001087180960"/>
    <n v="40"/>
    <n v="6.9"/>
    <n v="3.14"/>
  </r>
  <r>
    <s v="940129 - FILA/U-BOXER-100% COTONE ER"/>
    <s v="9401290.004.005"/>
    <x v="1"/>
    <s v="940129"/>
    <x v="5"/>
    <x v="1"/>
    <s v="004-NERO                      "/>
    <s v="40129.004"/>
    <s v="--5---"/>
    <s v="100CO                                   "/>
    <s v="SRI LANKA"/>
    <s v="8001087180977"/>
    <n v="8"/>
    <n v="6.9"/>
    <n v="3.14"/>
  </r>
  <r>
    <s v="940129 - FILA/U-BOXER-100% COTONE ER"/>
    <s v="9401290.004.006"/>
    <x v="1"/>
    <s v="940129"/>
    <x v="5"/>
    <x v="1"/>
    <s v="004-NERO                      "/>
    <s v="40129.004"/>
    <s v="--6---"/>
    <s v="100CO                                   "/>
    <s v="SRI LANKA"/>
    <s v="8001087180984"/>
    <n v="44"/>
    <n v="6.9"/>
    <n v="3.14"/>
  </r>
  <r>
    <s v="940129 - FILA/U-BOXER-100% COTONE ER"/>
    <s v="9401290.004.007"/>
    <x v="1"/>
    <s v="940129"/>
    <x v="5"/>
    <x v="1"/>
    <s v="004-NERO                      "/>
    <s v="40129.004"/>
    <s v="--7---"/>
    <s v="100CO                                   "/>
    <s v="SRI LANKA"/>
    <s v="8001087180991"/>
    <n v="150"/>
    <n v="6.9"/>
    <n v="3.14"/>
  </r>
  <r>
    <s v="940136 - FILA/U-SLIP-FASHION"/>
    <s v="9401360.003.003"/>
    <x v="1"/>
    <s v="940136"/>
    <x v="6"/>
    <x v="0"/>
    <s v="003-BIANCO                    "/>
    <s v="40136.003"/>
    <s v="--3---"/>
    <s v="96CO 4EA                                "/>
    <s v="CE-BULGARIA"/>
    <s v="8001087252988"/>
    <n v="150"/>
    <n v="7.9"/>
    <n v="3.59"/>
  </r>
  <r>
    <s v="940136 - FILA/U-SLIP-FASHION"/>
    <s v="9401360.003.004"/>
    <x v="1"/>
    <s v="940136"/>
    <x v="6"/>
    <x v="0"/>
    <s v="003-BIANCO                    "/>
    <s v="40136.003"/>
    <s v="--4---"/>
    <s v="96CO 4EA                                "/>
    <s v="CE-BULGARIA"/>
    <s v="8001087253084"/>
    <n v="76"/>
    <n v="7.9"/>
    <n v="3.59"/>
  </r>
  <r>
    <s v="940136 - FILA/U-SLIP-FASHION"/>
    <s v="9401360.003.005"/>
    <x v="1"/>
    <s v="940136"/>
    <x v="6"/>
    <x v="0"/>
    <s v="003-BIANCO                    "/>
    <s v="40136.003"/>
    <s v="--5---"/>
    <s v="96CO 4EA                                "/>
    <s v="CE-BULGARIA"/>
    <s v="8001087253046"/>
    <n v="57"/>
    <n v="7.9"/>
    <n v="3.59"/>
  </r>
  <r>
    <s v="940136 - FILA/U-SLIP-FASHION"/>
    <s v="9401360.003.007"/>
    <x v="1"/>
    <s v="940136"/>
    <x v="6"/>
    <x v="0"/>
    <s v="003-BIANCO                    "/>
    <s v="40136.003"/>
    <s v="--7---"/>
    <s v="96CO 4EA                                "/>
    <s v="CE-BULGARIA"/>
    <s v="8001087253107"/>
    <n v="150"/>
    <n v="7.9"/>
    <n v="3.59"/>
  </r>
  <r>
    <s v="940136 - FILA/U-SLIP-FASHION"/>
    <s v="9401360.004.003"/>
    <x v="1"/>
    <s v="940136"/>
    <x v="6"/>
    <x v="0"/>
    <s v="004-NERO                      "/>
    <s v="40136.004"/>
    <s v="--3---"/>
    <s v="96CO 4EA                                "/>
    <s v="CE-BULGARIA"/>
    <s v="8001087253077"/>
    <n v="204"/>
    <n v="7.9"/>
    <n v="3.59"/>
  </r>
  <r>
    <s v="940136 - FILA/U-SLIP-FASHION"/>
    <s v="9401360.004.004"/>
    <x v="1"/>
    <s v="940136"/>
    <x v="6"/>
    <x v="0"/>
    <s v="004-NERO                      "/>
    <s v="40136.004"/>
    <s v="--4---"/>
    <s v="96CO 4EA                                "/>
    <s v="CE-BULGARIA"/>
    <s v="8001087253022"/>
    <n v="282"/>
    <n v="7.9"/>
    <n v="3.59"/>
  </r>
  <r>
    <s v="940136 - FILA/U-SLIP-FASHION"/>
    <s v="9401360.004.005"/>
    <x v="1"/>
    <s v="940136"/>
    <x v="6"/>
    <x v="0"/>
    <s v="004-NERO                      "/>
    <s v="40136.004"/>
    <s v="--5---"/>
    <s v="96CO 4EA                                "/>
    <s v="CE-BULGARIA"/>
    <s v="8001087253114"/>
    <n v="376"/>
    <n v="7.9"/>
    <n v="3.59"/>
  </r>
  <r>
    <s v="940136 - FILA/U-SLIP-FASHION"/>
    <s v="9401360.004.006"/>
    <x v="1"/>
    <s v="940136"/>
    <x v="6"/>
    <x v="0"/>
    <s v="004-NERO                      "/>
    <s v="40136.004"/>
    <s v="--6---"/>
    <s v="96CO 4EA                                "/>
    <s v="CE-BULGARIA"/>
    <s v="8001087253008"/>
    <n v="298"/>
    <n v="7.9"/>
    <n v="3.59"/>
  </r>
  <r>
    <s v="940136 - FILA/U-SLIP-FASHION"/>
    <s v="9401360.004.007"/>
    <x v="1"/>
    <s v="940136"/>
    <x v="6"/>
    <x v="0"/>
    <s v="004-NERO                      "/>
    <s v="40136.004"/>
    <s v="--7---"/>
    <s v="96CO 4EA                                "/>
    <s v="CE-BULGARIA"/>
    <s v="8001087253039"/>
    <n v="340"/>
    <n v="7.9"/>
    <n v="3.59"/>
  </r>
  <r>
    <s v="940142 - FILA/U-PARIGAMBA-COMFORT BIPK"/>
    <s v="9401420.026.004"/>
    <x v="0"/>
    <s v="940142"/>
    <x v="7"/>
    <x v="1"/>
    <s v="026-GRIGIO MELANGE            "/>
    <s v="40142.026"/>
    <s v="--4---"/>
    <s v="100CO                                   "/>
    <s v="VIETNAM"/>
    <s v="8001087023977"/>
    <n v="55"/>
    <n v="16.899999999999999"/>
    <n v="7.68"/>
  </r>
  <r>
    <s v="940142 - FILA/U-PARIGAMBA-COMFORT BIPK"/>
    <s v="9401420.026.005"/>
    <x v="0"/>
    <s v="940142"/>
    <x v="7"/>
    <x v="1"/>
    <s v="026-GRIGIO MELANGE            "/>
    <s v="40142.026"/>
    <s v="--5---"/>
    <s v="100CO                                   "/>
    <s v="VIETNAM"/>
    <s v="8001087023984"/>
    <n v="19"/>
    <n v="16.899999999999999"/>
    <n v="7.68"/>
  </r>
  <r>
    <s v="940142 - FILA/U-PARIGAMBA-COMFORT BIPK"/>
    <s v="9401420.026.006"/>
    <x v="0"/>
    <s v="940142"/>
    <x v="7"/>
    <x v="1"/>
    <s v="026-GRIGIO MELANGE            "/>
    <s v="40142.026"/>
    <s v="--6---"/>
    <s v="100CO                                   "/>
    <s v="VIETNAM"/>
    <s v="8001087023991"/>
    <n v="70"/>
    <n v="16.899999999999999"/>
    <n v="7.68"/>
  </r>
  <r>
    <s v="940142 - FILA/U-PARIGAMBA-COMFORT BIPK"/>
    <s v="9401420.026.007"/>
    <x v="0"/>
    <s v="940142"/>
    <x v="7"/>
    <x v="1"/>
    <s v="026-GRIGIO MELANGE            "/>
    <s v="40142.026"/>
    <s v="--7---"/>
    <s v="100CO                                   "/>
    <s v="VIETNAM"/>
    <s v="8001087024004"/>
    <n v="21"/>
    <n v="16.899999999999999"/>
    <n v="7.68"/>
  </r>
  <r>
    <s v="940151 - FILA/U-SLIP-COTTON STRETCH ER"/>
    <s v="9401510.003.005"/>
    <x v="1"/>
    <s v="940151"/>
    <x v="8"/>
    <x v="0"/>
    <s v="003-BIANCO                    "/>
    <s v="40151.003"/>
    <s v="--5---"/>
    <s v="95CO 5EA                                "/>
    <s v="VIETNAM"/>
    <s v="8001087181080"/>
    <n v="119"/>
    <n v="7.9"/>
    <n v="3.59"/>
  </r>
  <r>
    <s v="940152 - FILA/U-SLIP-SENSUAL BIPK ST/CO"/>
    <s v="9401520.003.005"/>
    <x v="0"/>
    <s v="940152"/>
    <x v="9"/>
    <x v="0"/>
    <s v="003-BIANCO                    "/>
    <s v="40152.003"/>
    <s v="--5---"/>
    <s v="95CO 5EA                                "/>
    <s v="VIETNAM"/>
    <s v="8001087018829"/>
    <n v="28"/>
    <n v="16.899999999999999"/>
    <n v="7.68"/>
  </r>
  <r>
    <s v="940161 - FILA/U-BOXER-COTTON STRETCH ER"/>
    <s v="9401610.004.005"/>
    <x v="1"/>
    <s v="940161"/>
    <x v="10"/>
    <x v="1"/>
    <s v="004-NERO                      "/>
    <s v="40161.004"/>
    <s v="--5---"/>
    <s v="95CO 5EA                                "/>
    <s v="VIETNAM"/>
    <s v="8001087181196"/>
    <n v="82"/>
    <n v="8.9"/>
    <n v="4.05"/>
  </r>
  <r>
    <s v="946026 - FILA/U-CANOTTA/SL-COMFORT P/CO"/>
    <s v="9460260.003.003"/>
    <x v="1"/>
    <s v="946026"/>
    <x v="11"/>
    <x v="2"/>
    <s v="003-BIANCO                    "/>
    <s v="46026.003"/>
    <s v="--3---"/>
    <s v="100CO                                   "/>
    <s v="VIETNAM"/>
    <s v="8001087024011"/>
    <n v="27"/>
    <n v="13.9"/>
    <n v="6.32"/>
  </r>
  <r>
    <s v="946026 - FILA/U-CANOTTA/SL-COMFORT P/CO"/>
    <s v="9460260.004.003"/>
    <x v="1"/>
    <s v="946026"/>
    <x v="11"/>
    <x v="2"/>
    <s v="004-NERO                      "/>
    <s v="46026.004"/>
    <s v="--3---"/>
    <s v="100CO                                   "/>
    <s v="VIETNAM"/>
    <s v="8001087024028"/>
    <n v="1"/>
    <n v="13.9"/>
    <n v="6.32"/>
  </r>
  <r>
    <s v="946026 - FILA/U-CANOTTA/SL-COMFORT P/CO"/>
    <s v="9460260.004.004"/>
    <x v="1"/>
    <s v="946026"/>
    <x v="11"/>
    <x v="2"/>
    <s v="004-NERO                      "/>
    <s v="46026.004"/>
    <s v="--4---"/>
    <s v="100CO                                   "/>
    <s v="VIETNAM"/>
    <s v="8001087024059"/>
    <n v="1"/>
    <n v="13.9"/>
    <n v="6.32"/>
  </r>
  <r>
    <s v="946026 - FILA/U-CANOTTA/SL-COMFORT P/CO"/>
    <s v="9460260.004.005"/>
    <x v="1"/>
    <s v="946026"/>
    <x v="11"/>
    <x v="2"/>
    <s v="004-NERO                      "/>
    <s v="46026.004"/>
    <s v="--5---"/>
    <s v="100CO                                   "/>
    <s v="VIETNAM"/>
    <s v="8001087024080"/>
    <n v="1"/>
    <n v="13.9"/>
    <n v="6.32"/>
  </r>
  <r>
    <s v="946026 - FILA/U-CANOTTA/SL-COMFORT P/CO"/>
    <s v="9460260.004.006"/>
    <x v="1"/>
    <s v="946026"/>
    <x v="11"/>
    <x v="2"/>
    <s v="004-NERO                      "/>
    <s v="46026.004"/>
    <s v="--6---"/>
    <s v="100CO                                   "/>
    <s v="VIETNAM"/>
    <s v="8001087024110"/>
    <n v="4"/>
    <n v="13.9"/>
    <n v="6.32"/>
  </r>
  <r>
    <s v="946046 - FILA/U-T-SHIRT/G-COMFORT PU/CO"/>
    <s v="9460460.004.003"/>
    <x v="1"/>
    <s v="946046"/>
    <x v="12"/>
    <x v="3"/>
    <s v="004-NERO                      "/>
    <s v="46046.004"/>
    <s v="--3---"/>
    <s v="100CO                                   "/>
    <s v="VIETNAM"/>
    <s v="8001087024325"/>
    <n v="414"/>
    <n v="13.9"/>
    <n v="6.32"/>
  </r>
  <r>
    <s v="946046 - FILA/U-T-SHIRT/G-COMFORT PU/CO"/>
    <s v="9460460.004.004"/>
    <x v="1"/>
    <s v="946046"/>
    <x v="12"/>
    <x v="3"/>
    <s v="004-NERO                      "/>
    <s v="46046.004"/>
    <s v="--4---"/>
    <s v="100CO                                   "/>
    <s v="VIETNAM"/>
    <s v="8001087024356"/>
    <n v="1"/>
    <n v="13.9"/>
    <n v="6.32"/>
  </r>
  <r>
    <s v="946046 - FILA/U-T-SHIRT/G-COMFORT PU/CO"/>
    <s v="9460460.004.006"/>
    <x v="1"/>
    <s v="946046"/>
    <x v="12"/>
    <x v="3"/>
    <s v="004-NERO                      "/>
    <s v="46046.004"/>
    <s v="--6---"/>
    <s v="100CO                                   "/>
    <s v="VIETNAM"/>
    <s v="8001087024417"/>
    <n v="69"/>
    <n v="13.9"/>
    <n v="6.32"/>
  </r>
  <r>
    <s v="946046 - FILA/U-T-SHIRT/G-COMFORT PU/CO"/>
    <s v="9460460.004.007"/>
    <x v="1"/>
    <s v="946046"/>
    <x v="12"/>
    <x v="3"/>
    <s v="004-NERO                      "/>
    <s v="46046.004"/>
    <s v="--7---"/>
    <s v="100CO                                   "/>
    <s v="VIETNAM"/>
    <s v="8001087024448"/>
    <n v="1134"/>
    <n v="13.9"/>
    <n v="6.32"/>
  </r>
  <r>
    <s v="946046 - FILA/U-T-SHIRT/G-COMFORT PU/CO"/>
    <s v="9460460.026.006"/>
    <x v="1"/>
    <s v="946046"/>
    <x v="12"/>
    <x v="3"/>
    <s v="026-GRIGIO MELANGE            "/>
    <s v="46046.026"/>
    <s v="--6---"/>
    <s v="100CO                                   "/>
    <s v="VIETNAM"/>
    <s v="8001087024424"/>
    <n v="1679"/>
    <n v="13.9"/>
    <n v="6.32"/>
  </r>
  <r>
    <s v="946046 - FILA/U-T-SHIRT/G-COMFORT PU/CO"/>
    <s v="9460460.026.007"/>
    <x v="1"/>
    <s v="946046"/>
    <x v="12"/>
    <x v="3"/>
    <s v="026-GRIGIO MELANGE            "/>
    <s v="46046.026"/>
    <s v="--7---"/>
    <s v="100CO                                   "/>
    <s v="VIETNAM"/>
    <s v="8001087024455"/>
    <n v="1440"/>
    <n v="13.9"/>
    <n v="6.32"/>
  </r>
  <r>
    <s v="946055 - FILA/U-T-SHIRT-SE/SU STRETCH/C"/>
    <s v="9460550.004.003"/>
    <x v="1"/>
    <s v="946055"/>
    <x v="13"/>
    <x v="3"/>
    <s v="004-NERO                      "/>
    <s v="46055.004"/>
    <s v="--3---"/>
    <s v="95CO 5EA                                "/>
    <s v="VIETNAM"/>
    <s v="8001087019437"/>
    <n v="540"/>
    <n v="19.899999999999999"/>
    <n v="9.0500000000000007"/>
  </r>
  <r>
    <s v="946055 - FILA/U-T-SHIRT-SE/SU STRETCH/C"/>
    <s v="9460550.026.003"/>
    <x v="1"/>
    <s v="946055"/>
    <x v="13"/>
    <x v="3"/>
    <s v="026-GRIGIO MELANGE            "/>
    <s v="46055.026"/>
    <s v="--3---"/>
    <s v="95CO 5EA                                "/>
    <s v="VIETNAM"/>
    <s v="8001087019444"/>
    <n v="976"/>
    <n v="19.899999999999999"/>
    <n v="9.0500000000000007"/>
  </r>
  <r>
    <s v="946055 - FILA/U-T-SHIRT-SE/SU STRETCH/C"/>
    <s v="9460550.026.006"/>
    <x v="1"/>
    <s v="946055"/>
    <x v="13"/>
    <x v="3"/>
    <s v="026-GRIGIO MELANGE            "/>
    <s v="46055.026"/>
    <s v="--6---"/>
    <s v="95CO 5EA                                "/>
    <s v="VIETNAM"/>
    <s v="8001087019536"/>
    <n v="645"/>
    <n v="19.899999999999999"/>
    <n v="9.0500000000000007"/>
  </r>
  <r>
    <s v="946065 - FILA/U-T-SHIRT-SE/SU STRETCH/C"/>
    <s v="9460650.003.006"/>
    <x v="1"/>
    <s v="946065"/>
    <x v="14"/>
    <x v="3"/>
    <s v="003-BIANCO                    "/>
    <s v="46065.003"/>
    <s v="--6---"/>
    <s v="95CO 5EA                                "/>
    <s v="VIETNAM"/>
    <s v="8001087019635"/>
    <n v="35"/>
    <n v="19.899999999999999"/>
    <n v="9.0500000000000007"/>
  </r>
  <r>
    <s v="946065 - FILA/U-T-SHIRT-SE/SU STRETCH/C"/>
    <s v="9460650.003.007"/>
    <x v="1"/>
    <s v="946065"/>
    <x v="14"/>
    <x v="3"/>
    <s v="003-BIANCO                    "/>
    <s v="46065.003"/>
    <s v="--7---"/>
    <s v="95CO 5EA                                "/>
    <s v="VIETNAM"/>
    <s v="8001087024905"/>
    <n v="297"/>
    <n v="19.899999999999999"/>
    <n v="9.0500000000000007"/>
  </r>
  <r>
    <s v="946065 - FILA/U-T-SHIRT-SE/SU STRETCH/C"/>
    <s v="9460650.004.004"/>
    <x v="1"/>
    <s v="946065"/>
    <x v="14"/>
    <x v="3"/>
    <s v="004-NERO                      "/>
    <s v="46065.004"/>
    <s v="--4---"/>
    <s v="95CO 5EA                                "/>
    <s v="VIETNAM"/>
    <s v="8001087019581"/>
    <n v="85"/>
    <n v="19.899999999999999"/>
    <n v="9.0500000000000007"/>
  </r>
  <r>
    <s v="946065 - FILA/U-T-SHIRT-SE/SU STRETCH/C"/>
    <s v="9460650.004.006"/>
    <x v="1"/>
    <s v="946065"/>
    <x v="14"/>
    <x v="3"/>
    <s v="004-NERO                      "/>
    <s v="46065.004"/>
    <s v="--6---"/>
    <s v="95CO 5EA                                "/>
    <s v="VIETNAM"/>
    <s v="8001087019642"/>
    <n v="1442"/>
    <n v="19.899999999999999"/>
    <n v="9.0500000000000007"/>
  </r>
  <r>
    <s v="946065 - FILA/U-T-SHIRT-SE/SU STRETCH/C"/>
    <s v="9460650.026.004"/>
    <x v="1"/>
    <s v="946065"/>
    <x v="14"/>
    <x v="3"/>
    <s v="026-GRIGIO MELANGE            "/>
    <s v="46065.026"/>
    <s v="--4---"/>
    <s v="95CO 5EA                                "/>
    <s v="VIETNAM"/>
    <s v="8001087019598"/>
    <n v="503"/>
    <n v="19.899999999999999"/>
    <n v="9.0500000000000007"/>
  </r>
  <r>
    <s v="946065 - FILA/U-T-SHIRT-SE/SU STRETCH/C"/>
    <s v="9460650.026.005"/>
    <x v="1"/>
    <s v="946065"/>
    <x v="14"/>
    <x v="3"/>
    <s v="026-GRIGIO MELANGE            "/>
    <s v="46065.026"/>
    <s v="--5---"/>
    <s v="95CO 5EA                                "/>
    <s v="VIETNAM"/>
    <s v="8001087019628"/>
    <n v="220"/>
    <n v="19.899999999999999"/>
    <n v="9.0500000000000007"/>
  </r>
  <r>
    <s v="946065 - FILA/U-T-SHIRT-SE/SU STRETCH/C"/>
    <s v="9460650.026.006"/>
    <x v="1"/>
    <s v="946065"/>
    <x v="14"/>
    <x v="3"/>
    <s v="026-GRIGIO MELANGE            "/>
    <s v="46065.026"/>
    <s v="--6---"/>
    <s v="95CO 5EA                                "/>
    <s v="VIETNAM"/>
    <s v="8001087019659"/>
    <n v="88"/>
    <n v="19.899999999999999"/>
    <n v="9.0500000000000007"/>
  </r>
  <r>
    <s v="946065 - FILA/U-T-SHIRT-SE/SU STRETCH/C"/>
    <s v="9460650.026.007"/>
    <x v="1"/>
    <s v="946065"/>
    <x v="14"/>
    <x v="3"/>
    <s v="026-GRIGIO MELANGE            "/>
    <s v="46065.026"/>
    <s v="--7---"/>
    <s v="95CO 5EA                                "/>
    <s v="VIETNAM"/>
    <s v="8001087024929"/>
    <n v="474"/>
    <n v="19.899999999999999"/>
    <n v="9.0500000000000007"/>
  </r>
  <r>
    <s v="946076 - FILA/U-T-SHIRT/G-SENSUAL ST/CO"/>
    <s v="9460760.004.003"/>
    <x v="1"/>
    <s v="946076"/>
    <x v="15"/>
    <x v="3"/>
    <s v="004-NERO                      "/>
    <s v="46076.004"/>
    <s v="--3---"/>
    <s v="95CO 5EA                                "/>
    <s v="VIETNAM"/>
    <s v="8001087024479"/>
    <n v="3"/>
    <n v="16.899999999999999"/>
    <n v="7.68"/>
  </r>
  <r>
    <s v="946076 - FILA/U-T-SHIRT/G-SENSUAL ST/CO"/>
    <s v="9460760.004.006"/>
    <x v="1"/>
    <s v="946076"/>
    <x v="15"/>
    <x v="3"/>
    <s v="004-NERO                      "/>
    <s v="46076.004"/>
    <s v="--6---"/>
    <s v="95CO 5EA                                "/>
    <s v="VIETNAM"/>
    <s v="8001087024592"/>
    <n v="1"/>
    <n v="16.899999999999999"/>
    <n v="7.68"/>
  </r>
  <r>
    <s v="946076 - FILA/U-T-SHIRT/G-SENSUAL ST/CO"/>
    <s v="9460760.007.003"/>
    <x v="1"/>
    <s v="946076"/>
    <x v="15"/>
    <x v="3"/>
    <s v="007-BLU                       "/>
    <s v="46076.007"/>
    <s v="--3---"/>
    <s v="95CO 5EA                                "/>
    <s v="VIETNAM"/>
    <s v="8001087024486"/>
    <n v="186"/>
    <n v="16.899999999999999"/>
    <n v="7.68"/>
  </r>
  <r>
    <s v="946076 - FILA/U-T-SHIRT/G-SENSUAL ST/CO"/>
    <s v="9460760.007.004"/>
    <x v="1"/>
    <s v="946076"/>
    <x v="15"/>
    <x v="3"/>
    <s v="007-BLU                       "/>
    <s v="46076.007"/>
    <s v="--4---"/>
    <s v="95CO 5EA                                "/>
    <s v="VIETNAM"/>
    <s v="8001087024523"/>
    <n v="744"/>
    <n v="16.899999999999999"/>
    <n v="7.68"/>
  </r>
  <r>
    <s v="946076 - FILA/U-T-SHIRT/G-SENSUAL ST/CO"/>
    <s v="9460760.007.005"/>
    <x v="1"/>
    <s v="946076"/>
    <x v="15"/>
    <x v="3"/>
    <s v="007-BLU                       "/>
    <s v="46076.007"/>
    <s v="--5---"/>
    <s v="95CO 5EA                                "/>
    <s v="VIETNAM"/>
    <s v="8001087024561"/>
    <n v="2"/>
    <n v="16.899999999999999"/>
    <n v="7.68"/>
  </r>
  <r>
    <s v="946076 - FILA/U-T-SHIRT/G-SENSUAL ST/CO"/>
    <s v="9460760.007.006"/>
    <x v="1"/>
    <s v="946076"/>
    <x v="15"/>
    <x v="3"/>
    <s v="007-BLU                       "/>
    <s v="46076.007"/>
    <s v="--6---"/>
    <s v="95CO 5EA                                "/>
    <s v="VIETNAM"/>
    <s v="8001087024608"/>
    <n v="1"/>
    <n v="16.899999999999999"/>
    <n v="7.68"/>
  </r>
  <r>
    <s v="946076 - FILA/U-T-SHIRT/G-SENSUAL ST/CO"/>
    <s v="9460760.007.007"/>
    <x v="1"/>
    <s v="946076"/>
    <x v="15"/>
    <x v="3"/>
    <s v="007-BLU                       "/>
    <s v="46076.007"/>
    <s v="--7---"/>
    <s v="95CO 5EA                                "/>
    <s v="VIETNAM"/>
    <s v="8001087024646"/>
    <n v="20"/>
    <n v="16.899999999999999"/>
    <n v="7.68"/>
  </r>
  <r>
    <s v="946076 - FILA/U-T-SHIRT/G-SENSUAL ST/CO"/>
    <s v="9460760.026.003"/>
    <x v="1"/>
    <s v="946076"/>
    <x v="15"/>
    <x v="3"/>
    <s v="026-GRIGIO MELANGE            "/>
    <s v="46076.026"/>
    <s v="--3---"/>
    <s v="95CO 5EA                                "/>
    <s v="VIETNAM"/>
    <s v="8001087024493"/>
    <n v="111"/>
    <n v="16.899999999999999"/>
    <n v="7.68"/>
  </r>
  <r>
    <s v="946076 - FILA/U-T-SHIRT/G-SENSUAL ST/CO"/>
    <s v="9460760.026.005"/>
    <x v="1"/>
    <s v="946076"/>
    <x v="15"/>
    <x v="3"/>
    <s v="026-GRIGIO MELANGE            "/>
    <s v="46076.026"/>
    <s v="--5---"/>
    <s v="95CO 5EA                                "/>
    <s v="VIETNAM"/>
    <s v="8001087024578"/>
    <n v="24"/>
    <n v="16.899999999999999"/>
    <n v="7.68"/>
  </r>
  <r>
    <s v="946117 - FILA/U-T-SHIRT EASY COMFORT"/>
    <s v="9461170.003.003"/>
    <x v="1"/>
    <s v="946117"/>
    <x v="16"/>
    <x v="3"/>
    <s v="003-BIANCO                    "/>
    <s v="46117.003"/>
    <s v="--3---"/>
    <s v="100CO                                   "/>
    <s v="VIETNAM"/>
    <s v="8001087254043"/>
    <n v="741"/>
    <n v="7.9"/>
    <n v="3.59"/>
  </r>
  <r>
    <s v="946117 - FILA/U-T-SHIRT EASY COMFORT"/>
    <s v="9461170.003.004"/>
    <x v="1"/>
    <s v="946117"/>
    <x v="16"/>
    <x v="3"/>
    <s v="003-BIANCO                    "/>
    <s v="46117.003"/>
    <s v="--4---"/>
    <s v="100CO                                   "/>
    <s v="VIETNAM"/>
    <s v="8001087254050"/>
    <n v="619"/>
    <n v="7.9"/>
    <n v="3.59"/>
  </r>
  <r>
    <s v="946117 - FILA/U-T-SHIRT EASY COMFORT"/>
    <s v="9461170.003.005"/>
    <x v="1"/>
    <s v="946117"/>
    <x v="16"/>
    <x v="3"/>
    <s v="003-BIANCO                    "/>
    <s v="46117.003"/>
    <s v="--5---"/>
    <s v="100CO                                   "/>
    <s v="VIETNAM"/>
    <s v="8001087254081"/>
    <n v="184"/>
    <n v="7.9"/>
    <n v="3.59"/>
  </r>
  <r>
    <s v="946117 - FILA/U-T-SHIRT EASY COMFORT"/>
    <s v="9461170.003.006"/>
    <x v="1"/>
    <s v="946117"/>
    <x v="16"/>
    <x v="3"/>
    <s v="003-BIANCO                    "/>
    <s v="46117.003"/>
    <s v="--6---"/>
    <s v="100CO                                   "/>
    <s v="VIETNAM"/>
    <s v="8001087254029"/>
    <n v="261"/>
    <n v="7.9"/>
    <n v="3.59"/>
  </r>
  <r>
    <s v="946240 - FILA/U-T-SHIRT-SEN FIT-S/S/COT"/>
    <s v="9462400.007.003"/>
    <x v="1"/>
    <s v="946240"/>
    <x v="17"/>
    <x v="3"/>
    <s v="007-BLU                       "/>
    <s v="46240.007"/>
    <s v="--3---"/>
    <s v="96CO 4EA                                "/>
    <s v="VIETNAM"/>
    <s v="8001087269443"/>
    <n v="115"/>
    <n v="16.899999999999999"/>
    <n v="7.68"/>
  </r>
  <r>
    <s v="946240 - FILA/U-T-SHIRT-SEN FIT-S/S/COT"/>
    <s v="9462400.007.004"/>
    <x v="1"/>
    <s v="946240"/>
    <x v="17"/>
    <x v="3"/>
    <s v="007-BLU                       "/>
    <s v="46240.007"/>
    <s v="--4---"/>
    <s v="96CO 4EA                                "/>
    <s v="VIETNAM"/>
    <s v="8001087269450"/>
    <n v="183"/>
    <n v="16.899999999999999"/>
    <n v="7.68"/>
  </r>
  <r>
    <s v="946240 - FILA/U-T-SHIRT-SEN FIT-S/S/COT"/>
    <s v="9462400.007.005"/>
    <x v="1"/>
    <s v="946240"/>
    <x v="17"/>
    <x v="3"/>
    <s v="007-BLU                       "/>
    <s v="46240.007"/>
    <s v="--5---"/>
    <s v="96CO 4EA                                "/>
    <s v="VIETNAM"/>
    <s v="8001087269467"/>
    <n v="365"/>
    <n v="16.899999999999999"/>
    <n v="7.68"/>
  </r>
  <r>
    <s v="946240 - FILA/U-T-SHIRT-SEN FIT-S/S/COT"/>
    <s v="9462400.007.006"/>
    <x v="1"/>
    <s v="946240"/>
    <x v="17"/>
    <x v="3"/>
    <s v="007-BLU                       "/>
    <s v="46240.007"/>
    <s v="--6---"/>
    <s v="96CO 4EA                                "/>
    <s v="VIETNAM"/>
    <s v="8001087269474"/>
    <n v="94"/>
    <n v="16.899999999999999"/>
    <n v="7.68"/>
  </r>
  <r>
    <s v="9F01BP - FILA/U-SLIP BIPACK-NEW SOFT/TB"/>
    <s v="9F01BP0.004.003"/>
    <x v="0"/>
    <s v="9F01BP"/>
    <x v="18"/>
    <x v="0"/>
    <s v="004-NERO                      "/>
    <s v="F01BP.004"/>
    <s v="--3---"/>
    <s v="MAIN FABRIC 96CO 4EA:BORDO78PA 16EA 6PL "/>
    <s v="SRI LANKA"/>
    <s v="8001047428552"/>
    <n v="203"/>
    <n v="19.899999999999999"/>
    <n v="9.0500000000000007"/>
  </r>
  <r>
    <s v="9F01BP - FILA/U-SLIP BIPACK-NEW SOFT/TB"/>
    <s v="9F01BP0.004.006"/>
    <x v="0"/>
    <s v="9F01BP"/>
    <x v="18"/>
    <x v="0"/>
    <s v="004-NERO                      "/>
    <s v="F01BP.004"/>
    <s v="--6---"/>
    <s v="MAIN FABRIC 96CO 4EA:BORDO78PA 16EA 6PL "/>
    <s v="SRI LANKA"/>
    <s v="8001047428644"/>
    <n v="16"/>
    <n v="19.899999999999999"/>
    <n v="9.0500000000000007"/>
  </r>
  <r>
    <s v="9F01XT - FILA/U-SLIP-3D PERFORMANCE"/>
    <s v="9F01XT0.007.003"/>
    <x v="0"/>
    <s v="9F01XT"/>
    <x v="19"/>
    <x v="0"/>
    <s v="007-BLU                       "/>
    <s v="F01XT.007"/>
    <s v="--3---"/>
    <s v="89CO 11EA                               "/>
    <s v="SRI LANKA"/>
    <s v="8001047543507"/>
    <n v="72"/>
    <n v="19.899999999999999"/>
    <n v="9.0500000000000007"/>
  </r>
  <r>
    <s v="9F01XT - FILA/U-SLIP-3D PERFORMANCE"/>
    <s v="9F01XT0.007.004"/>
    <x v="0"/>
    <s v="9F01XT"/>
    <x v="19"/>
    <x v="0"/>
    <s v="007-BLU                       "/>
    <s v="F01XT.007"/>
    <s v="--4---"/>
    <s v="89CO 11EA                               "/>
    <s v="SRI LANKA"/>
    <s v="8001047543538"/>
    <n v="181"/>
    <n v="19.899999999999999"/>
    <n v="9.0500000000000007"/>
  </r>
  <r>
    <s v="9F01XT - FILA/U-SLIP-3D PERFORMANCE"/>
    <s v="9F01XT0.007.005"/>
    <x v="0"/>
    <s v="9F01XT"/>
    <x v="19"/>
    <x v="0"/>
    <s v="007-BLU                       "/>
    <s v="F01XT.007"/>
    <s v="--5---"/>
    <s v="89CO 11EA                               "/>
    <s v="SRI LANKA"/>
    <s v="8001047543569"/>
    <n v="217"/>
    <n v="19.899999999999999"/>
    <n v="9.0500000000000007"/>
  </r>
  <r>
    <s v="9F01XT - FILA/U-SLIP-3D PERFORMANCE"/>
    <s v="9F01XT0.007.006"/>
    <x v="0"/>
    <s v="9F01XT"/>
    <x v="19"/>
    <x v="0"/>
    <s v="007-BLU                       "/>
    <s v="F01XT.007"/>
    <s v="--6---"/>
    <s v="89CO 11EA                               "/>
    <s v="SRI LANKA"/>
    <s v="8001047543590"/>
    <n v="42"/>
    <n v="19.899999999999999"/>
    <n v="9.0500000000000007"/>
  </r>
  <r>
    <s v="9F01XT - FILA/U-SLIP-3D PERFORMANCE"/>
    <s v="9F01XT6.007.005"/>
    <x v="0"/>
    <s v="9F01XT"/>
    <x v="19"/>
    <x v="0"/>
    <s v="007-BLU                       "/>
    <s v="F01XT.007"/>
    <s v="--5---"/>
    <s v="89CO 11EA                               "/>
    <s v="SRI LANKA"/>
    <s v="8001047543194"/>
    <n v="15"/>
    <n v="19.899999999999999"/>
    <n v="9.0500000000000007"/>
  </r>
  <r>
    <s v="9F05XN - BI-PACK SHORT 100% COTTON BIPA"/>
    <s v="9F05XNB.003.003"/>
    <x v="0"/>
    <s v="9F05XN"/>
    <x v="20"/>
    <x v="1"/>
    <s v="003-BIANCO                    "/>
    <s v="F05XN.003"/>
    <s v="--3---"/>
    <s v="100CO                                   "/>
    <s v="VIETNAM"/>
    <s v="8050192062296"/>
    <n v="244"/>
    <n v="16.899999999999999"/>
    <n v="7.68"/>
  </r>
  <r>
    <s v="9F05XN - BI-PACK SHORT 100% COTTON BIPA"/>
    <s v="9F05XNB.003.004"/>
    <x v="0"/>
    <s v="9F05XN"/>
    <x v="20"/>
    <x v="1"/>
    <s v="003-BIANCO                    "/>
    <s v="F05XN.003"/>
    <s v="--4---"/>
    <s v="100CO                                   "/>
    <s v="VIETNAM"/>
    <s v="8050192062326"/>
    <n v="424"/>
    <n v="16.899999999999999"/>
    <n v="7.68"/>
  </r>
  <r>
    <s v="9F05XN - BI-PACK SHORT 100% COTTON BIPA"/>
    <s v="9F05XNB.003.005"/>
    <x v="0"/>
    <s v="9F05XN"/>
    <x v="20"/>
    <x v="1"/>
    <s v="003-BIANCO                    "/>
    <s v="F05XN.003"/>
    <s v="--5---"/>
    <s v="100CO                                   "/>
    <s v="VIETNAM"/>
    <s v="8050192062357"/>
    <n v="1152"/>
    <n v="16.899999999999999"/>
    <n v="7.68"/>
  </r>
  <r>
    <s v="9F05XN - BI-PACK SHORT 100% COTTON BIPA"/>
    <s v="9F05XNB.003.006"/>
    <x v="0"/>
    <s v="9F05XN"/>
    <x v="20"/>
    <x v="1"/>
    <s v="003-BIANCO                    "/>
    <s v="F05XN.003"/>
    <s v="--6---"/>
    <s v="100CO                                   "/>
    <s v="VIETNAM"/>
    <s v="8050192062388"/>
    <n v="750"/>
    <n v="16.899999999999999"/>
    <n v="7.68"/>
  </r>
  <r>
    <s v="9F05XN - BI-PACK SHORT 100% COTTON BIPA"/>
    <s v="9F05XNB.003.007"/>
    <x v="0"/>
    <s v="9F05XN"/>
    <x v="20"/>
    <x v="1"/>
    <s v="003-BIANCO                    "/>
    <s v="F05XN.003"/>
    <s v="--7---"/>
    <s v="100CO                                   "/>
    <s v="VIETNAM"/>
    <s v="8050192062418"/>
    <n v="506"/>
    <n v="16.899999999999999"/>
    <n v="7.68"/>
  </r>
  <r>
    <s v="9F05XN - BI-PACK SHORT 100% COTTON BIPA"/>
    <s v="9F05XNB.004.003"/>
    <x v="0"/>
    <s v="9F05XN"/>
    <x v="20"/>
    <x v="1"/>
    <s v="004-NERO                      "/>
    <s v="F05XN.004"/>
    <s v="--3---"/>
    <s v="100CO                                   "/>
    <s v="VIETNAM"/>
    <s v="8050192062449"/>
    <n v="134"/>
    <n v="16.899999999999999"/>
    <n v="7.68"/>
  </r>
  <r>
    <s v="9F05XN - BI-PACK SHORT 100% COTTON BIPA"/>
    <s v="9F05XNB.004.004"/>
    <x v="0"/>
    <s v="9F05XN"/>
    <x v="20"/>
    <x v="1"/>
    <s v="004-NERO                      "/>
    <s v="F05XN.004"/>
    <s v="--4---"/>
    <s v="100CO                                   "/>
    <s v="VIETNAM"/>
    <s v="8050192062470"/>
    <n v="376"/>
    <n v="16.899999999999999"/>
    <n v="7.68"/>
  </r>
  <r>
    <s v="9F05XN - BI-PACK SHORT 100% COTTON BIPA"/>
    <s v="9F05XNB.004.005"/>
    <x v="0"/>
    <s v="9F05XN"/>
    <x v="20"/>
    <x v="1"/>
    <s v="004-NERO                      "/>
    <s v="F05XN.004"/>
    <s v="--5---"/>
    <s v="100CO                                   "/>
    <s v="VIETNAM"/>
    <s v="8050192062500"/>
    <n v="572"/>
    <n v="16.899999999999999"/>
    <n v="7.68"/>
  </r>
  <r>
    <s v="9F05XN - BI-PACK SHORT 100% COTTON BIPA"/>
    <s v="9F05XNB.004.006"/>
    <x v="0"/>
    <s v="9F05XN"/>
    <x v="20"/>
    <x v="1"/>
    <s v="004-NERO                      "/>
    <s v="F05XN.004"/>
    <s v="--6---"/>
    <s v="100CO                                   "/>
    <s v="VIETNAM"/>
    <s v="8050192062531"/>
    <n v="454"/>
    <n v="16.899999999999999"/>
    <n v="7.68"/>
  </r>
  <r>
    <s v="9F05XN - BI-PACK SHORT 100% COTTON BIPA"/>
    <s v="9F05XNB.004.007"/>
    <x v="0"/>
    <s v="9F05XN"/>
    <x v="20"/>
    <x v="1"/>
    <s v="004-NERO                      "/>
    <s v="F05XN.004"/>
    <s v="--7---"/>
    <s v="100CO                                   "/>
    <s v="VIETNAM"/>
    <s v="8050192062562"/>
    <n v="282"/>
    <n v="16.899999999999999"/>
    <n v="7.68"/>
  </r>
  <r>
    <s v="9F05XN - BI-PACK SHORT 100% COTTON BIPA"/>
    <s v="9F05XNB.026.003"/>
    <x v="0"/>
    <s v="9F05XN"/>
    <x v="20"/>
    <x v="1"/>
    <s v="026-GRIGIO MELANGE            "/>
    <s v="F05XN.026"/>
    <s v="--3---"/>
    <s v="100CO                                   "/>
    <s v="VIETNAM"/>
    <s v="8050192062593"/>
    <n v="216"/>
    <n v="16.899999999999999"/>
    <n v="7.68"/>
  </r>
  <r>
    <s v="9F05XN - BI-PACK SHORT 100% COTTON BIPA"/>
    <s v="9F05XNB.026.004"/>
    <x v="0"/>
    <s v="9F05XN"/>
    <x v="20"/>
    <x v="1"/>
    <s v="026-GRIGIO MELANGE            "/>
    <s v="F05XN.026"/>
    <s v="--4---"/>
    <s v="100CO                                   "/>
    <s v="VIETNAM"/>
    <s v="8050192062623"/>
    <n v="592"/>
    <n v="16.899999999999999"/>
    <n v="7.68"/>
  </r>
  <r>
    <s v="9F05XN - BI-PACK SHORT 100% COTTON BIPA"/>
    <s v="9F05XNB.026.005"/>
    <x v="0"/>
    <s v="9F05XN"/>
    <x v="20"/>
    <x v="1"/>
    <s v="026-GRIGIO MELANGE            "/>
    <s v="F05XN.026"/>
    <s v="--5---"/>
    <s v="100CO                                   "/>
    <s v="VIETNAM"/>
    <s v="8050192062654"/>
    <n v="768"/>
    <n v="16.899999999999999"/>
    <n v="7.68"/>
  </r>
  <r>
    <s v="9F05XN - BI-PACK SHORT 100% COTTON BIPA"/>
    <s v="9F05XNB.026.006"/>
    <x v="0"/>
    <s v="9F05XN"/>
    <x v="20"/>
    <x v="1"/>
    <s v="026-GRIGIO MELANGE            "/>
    <s v="F05XN.026"/>
    <s v="--6---"/>
    <s v="100CO                                   "/>
    <s v="VIETNAM"/>
    <s v="8050192062685"/>
    <n v="554"/>
    <n v="16.899999999999999"/>
    <n v="7.68"/>
  </r>
  <r>
    <s v="9F05XN - BI-PACK SHORT 100% COTTON BIPA"/>
    <s v="9F05XNB.026.007"/>
    <x v="0"/>
    <s v="9F05XN"/>
    <x v="20"/>
    <x v="1"/>
    <s v="026-GRIGIO MELANGE            "/>
    <s v="F05XN.026"/>
    <s v="--7---"/>
    <s v="100CO                                   "/>
    <s v="VIETNAM"/>
    <s v="8050192062715"/>
    <n v="476"/>
    <n v="16.899999999999999"/>
    <n v="7.68"/>
  </r>
  <r>
    <s v="9F05XP - T-SHIRT SCOLLO A V 100% COTTON"/>
    <s v="9F05XPS.004.003"/>
    <x v="1"/>
    <s v="9F05XP"/>
    <x v="21"/>
    <x v="3"/>
    <s v="004-NERO                      "/>
    <s v="F05XP.004"/>
    <s v="--3---"/>
    <s v="100CO                                   "/>
    <s v="VIETNAM"/>
    <s v="8050192063293"/>
    <n v="102"/>
    <n v="13.9"/>
    <n v="6.32"/>
  </r>
  <r>
    <s v="9F05XP - T-SHIRT SCOLLO A V 100% COTTON"/>
    <s v="9F05XPS.004.004"/>
    <x v="1"/>
    <s v="9F05XP"/>
    <x v="21"/>
    <x v="3"/>
    <s v="004-NERO                      "/>
    <s v="F05XP.004"/>
    <s v="--4---"/>
    <s v="100CO                                   "/>
    <s v="VIETNAM"/>
    <s v="8050192063323"/>
    <n v="151"/>
    <n v="13.9"/>
    <n v="6.32"/>
  </r>
  <r>
    <s v="9F05XP - T-SHIRT SCOLLO A V 100% COTTON"/>
    <s v="9F05XPS.004.005"/>
    <x v="1"/>
    <s v="9F05XP"/>
    <x v="21"/>
    <x v="3"/>
    <s v="004-NERO                      "/>
    <s v="F05XP.004"/>
    <s v="--5---"/>
    <s v="100CO                                   "/>
    <s v="VIETNAM"/>
    <s v="8050192063354"/>
    <n v="268"/>
    <n v="13.9"/>
    <n v="6.32"/>
  </r>
  <r>
    <s v="9F05XP - T-SHIRT SCOLLO A V 100% COTTON"/>
    <s v="9F05XPS.004.006"/>
    <x v="1"/>
    <s v="9F05XP"/>
    <x v="21"/>
    <x v="3"/>
    <s v="004-NERO                      "/>
    <s v="F05XP.004"/>
    <s v="--6---"/>
    <s v="100CO                                   "/>
    <s v="VIETNAM"/>
    <s v="8050192063385"/>
    <n v="141"/>
    <n v="13.9"/>
    <n v="6.32"/>
  </r>
  <r>
    <s v="9F05XP - T-SHIRT SCOLLO A V 100% COTTON"/>
    <s v="9F05XPS.004.007"/>
    <x v="1"/>
    <s v="9F05XP"/>
    <x v="21"/>
    <x v="3"/>
    <s v="004-NERO                      "/>
    <s v="F05XP.004"/>
    <s v="--7---"/>
    <s v="100CO                                   "/>
    <s v="VIETNAM"/>
    <s v="8050192063415"/>
    <n v="9"/>
    <n v="13.9"/>
    <n v="6.32"/>
  </r>
  <r>
    <s v="9F05XU - T-SHIRT GIROCOLLO STRETCH COTT"/>
    <s v="9F05XUS.003.003"/>
    <x v="1"/>
    <s v="9F05XU"/>
    <x v="22"/>
    <x v="3"/>
    <s v="003-BIANCO                    "/>
    <s v="F05XU.003"/>
    <s v="--3---"/>
    <s v="95CO 5EA                                "/>
    <s v="VIETNAM"/>
    <s v="8050192066096"/>
    <n v="278"/>
    <n v="16.899999999999999"/>
    <n v="7.68"/>
  </r>
  <r>
    <s v="9F05XU - T-SHIRT GIROCOLLO STRETCH COTT"/>
    <s v="9F05XUS.003.004"/>
    <x v="1"/>
    <s v="9F05XU"/>
    <x v="22"/>
    <x v="3"/>
    <s v="003-BIANCO                    "/>
    <s v="F05XU.003"/>
    <s v="--4---"/>
    <s v="95CO 5EA                                "/>
    <s v="VIETNAM"/>
    <s v="8050192066126"/>
    <n v="142"/>
    <n v="16.899999999999999"/>
    <n v="7.68"/>
  </r>
  <r>
    <s v="9F05XU - T-SHIRT GIROCOLLO STRETCH COTT"/>
    <s v="9F05XUS.004.003"/>
    <x v="1"/>
    <s v="9F05XU"/>
    <x v="22"/>
    <x v="3"/>
    <s v="004-NERO                      "/>
    <s v="F05XU.004"/>
    <s v="--3---"/>
    <s v="95CO 5EA                                "/>
    <s v="VIETNAM"/>
    <s v="8050192066249"/>
    <n v="177"/>
    <n v="16.899999999999999"/>
    <n v="7.68"/>
  </r>
  <r>
    <s v="9F05XU - T-SHIRT GIROCOLLO STRETCH COTT"/>
    <s v="9F05XUS.004.004"/>
    <x v="1"/>
    <s v="9F05XU"/>
    <x v="22"/>
    <x v="3"/>
    <s v="004-NERO                      "/>
    <s v="F05XU.004"/>
    <s v="--4---"/>
    <s v="95CO 5EA                                "/>
    <s v="VIETNAM"/>
    <s v="8050192066270"/>
    <n v="306"/>
    <n v="16.899999999999999"/>
    <n v="7.68"/>
  </r>
  <r>
    <s v="9F05XU - T-SHIRT GIROCOLLO STRETCH COTT"/>
    <s v="9F05XUS.004.005"/>
    <x v="1"/>
    <s v="9F05XU"/>
    <x v="22"/>
    <x v="3"/>
    <s v="004-NERO                      "/>
    <s v="F05XU.004"/>
    <s v="--5---"/>
    <s v="95CO 5EA                                "/>
    <s v="VIETNAM"/>
    <s v="8050192066300"/>
    <n v="292"/>
    <n v="16.899999999999999"/>
    <n v="7.68"/>
  </r>
  <r>
    <s v="9F05XU - T-SHIRT GIROCOLLO STRETCH COTT"/>
    <s v="9F05XUS.004.006"/>
    <x v="1"/>
    <s v="9F05XU"/>
    <x v="22"/>
    <x v="3"/>
    <s v="004-NERO                      "/>
    <s v="F05XU.004"/>
    <s v="--6---"/>
    <s v="95CO 5EA                                "/>
    <s v="VIETNAM"/>
    <s v="8050192066331"/>
    <n v="147"/>
    <n v="16.899999999999999"/>
    <n v="7.68"/>
  </r>
  <r>
    <s v="9F05XW - T-SHIRT SCOLLO A V STRETCH COT"/>
    <s v="9F05XWS.026.003"/>
    <x v="1"/>
    <s v="9F05XW"/>
    <x v="23"/>
    <x v="3"/>
    <s v="026-GRIGIO MELANGE            "/>
    <s v="F05XW.026"/>
    <s v="--3---"/>
    <s v="95CO 5EA                                "/>
    <s v="VIETNAM"/>
    <s v="8050192067048"/>
    <n v="139"/>
    <n v="16.899999999999999"/>
    <n v="7.68"/>
  </r>
  <r>
    <s v="9F05XW - T-SHIRT SCOLLO A V STRETCH COT"/>
    <s v="9F05XWS.026.004"/>
    <x v="1"/>
    <s v="9F05XW"/>
    <x v="23"/>
    <x v="3"/>
    <s v="026-GRIGIO MELANGE            "/>
    <s v="F05XW.026"/>
    <s v="--4---"/>
    <s v="95CO 5EA                                "/>
    <s v="VIETNAM"/>
    <s v="8050192067079"/>
    <n v="283"/>
    <n v="16.899999999999999"/>
    <n v="7.68"/>
  </r>
  <r>
    <s v="9F05XW - T-SHIRT SCOLLO A V STRETCH COT"/>
    <s v="9F05XWS.026.005"/>
    <x v="1"/>
    <s v="9F05XW"/>
    <x v="23"/>
    <x v="3"/>
    <s v="026-GRIGIO MELANGE            "/>
    <s v="F05XW.026"/>
    <s v="--5---"/>
    <s v="95CO 5EA                                "/>
    <s v="VIETNAM"/>
    <s v="8050192067109"/>
    <n v="304"/>
    <n v="16.899999999999999"/>
    <n v="7.68"/>
  </r>
  <r>
    <s v="9F05XW - T-SHIRT SCOLLO A V STRETCH COT"/>
    <s v="9F05XWS.026.006"/>
    <x v="1"/>
    <s v="9F05XW"/>
    <x v="23"/>
    <x v="3"/>
    <s v="026-GRIGIO MELANGE            "/>
    <s v="F05XW.026"/>
    <s v="--6---"/>
    <s v="95CO 5EA                                "/>
    <s v="VIETNAM"/>
    <s v="8050192067130"/>
    <n v="248"/>
    <n v="16.899999999999999"/>
    <n v="7.68"/>
  </r>
  <r>
    <s v="9F05XW - T-SHIRT SCOLLO A V STRETCH COT"/>
    <s v="9F05XWS.026.007"/>
    <x v="1"/>
    <s v="9F05XW"/>
    <x v="23"/>
    <x v="3"/>
    <s v="026-GRIGIO MELANGE            "/>
    <s v="F05XW.026"/>
    <s v="--7---"/>
    <s v="95CO 5EA                                "/>
    <s v="VIETNAM"/>
    <s v="8050192067161"/>
    <n v="50"/>
    <n v="16.899999999999999"/>
    <n v="7.68"/>
  </r>
  <r>
    <s v="9F06G3 - PIGIAMA LUNGO SCOLLO A V JERSE"/>
    <s v="9F06G3J.0ED.002"/>
    <x v="1"/>
    <s v="9F06G3"/>
    <x v="24"/>
    <x v="4"/>
    <s v="0ED-BLU OLTREMARE             "/>
    <s v="F06G3.0ED"/>
    <s v="--2---"/>
    <s v="UP 95CO 5PL;LP 100CO                    "/>
    <s v="CHINA"/>
    <s v="8050192168424"/>
    <n v="46"/>
    <n v="29.9"/>
    <n v="13.59"/>
  </r>
  <r>
    <s v="9F06G3 - PIGIAMA LUNGO SCOLLO A V JERSE"/>
    <s v="9F06G3J.0ED.003"/>
    <x v="1"/>
    <s v="9F06G3"/>
    <x v="24"/>
    <x v="4"/>
    <s v="0ED-BLU OLTREMARE             "/>
    <s v="F06G3.0ED"/>
    <s v="--3---"/>
    <s v="UP 95CO 5PL;LP 100CO                    "/>
    <s v="CHINA"/>
    <s v="8050192168455"/>
    <n v="138"/>
    <n v="29.9"/>
    <n v="13.59"/>
  </r>
  <r>
    <s v="9F06G3 - PIGIAMA LUNGO SCOLLO A V JERSE"/>
    <s v="9F06G3J.0ED.004"/>
    <x v="1"/>
    <s v="9F06G3"/>
    <x v="24"/>
    <x v="4"/>
    <s v="0ED-BLU OLTREMARE             "/>
    <s v="F06G3.0ED"/>
    <s v="--4---"/>
    <s v="UP 95CO 5PL;LP 100CO                    "/>
    <s v="CHINA"/>
    <s v="8050192168486"/>
    <n v="169"/>
    <n v="29.9"/>
    <n v="13.59"/>
  </r>
  <r>
    <s v="9F06G3 - PIGIAMA LUNGO SCOLLO A V JERSE"/>
    <s v="9F06G3J.0ED.005"/>
    <x v="1"/>
    <s v="9F06G3"/>
    <x v="24"/>
    <x v="4"/>
    <s v="0ED-BLU OLTREMARE             "/>
    <s v="F06G3.0ED"/>
    <s v="--5---"/>
    <s v="UP 95CO 5PL;LP 100CO                    "/>
    <s v="CHINA"/>
    <s v="8050192168516"/>
    <n v="185"/>
    <n v="29.9"/>
    <n v="13.59"/>
  </r>
  <r>
    <s v="9F06G3 - PIGIAMA LUNGO SCOLLO A V JERSE"/>
    <s v="9F06G3J.0ED.006"/>
    <x v="1"/>
    <s v="9F06G3"/>
    <x v="24"/>
    <x v="4"/>
    <s v="0ED-BLU OLTREMARE             "/>
    <s v="F06G3.0ED"/>
    <s v="--6---"/>
    <s v="UP 95CO 5PL;LP 100CO                    "/>
    <s v="CHINA"/>
    <s v="8050192168547"/>
    <n v="120"/>
    <n v="29.9"/>
    <n v="13.59"/>
  </r>
  <r>
    <s v="9F06G4 - SLIP 3D SPORTY"/>
    <s v="9F06G4S.004.003"/>
    <x v="1"/>
    <s v="9F06G4"/>
    <x v="25"/>
    <x v="0"/>
    <s v="004-NERO                      "/>
    <s v="F06G4.004"/>
    <s v="--3---"/>
    <s v="83CO 10EA 7PA                           "/>
    <s v="SRI LANKA"/>
    <s v="8050192167908"/>
    <n v="56"/>
    <n v="12.9"/>
    <n v="5.86"/>
  </r>
  <r>
    <s v="9F06G4 - SLIP 3D SPORTY"/>
    <s v="9F06G4S.004.004"/>
    <x v="1"/>
    <s v="9F06G4"/>
    <x v="25"/>
    <x v="0"/>
    <s v="004-NERO                      "/>
    <s v="F06G4.004"/>
    <s v="--4---"/>
    <s v="83CO 10EA 7PA                           "/>
    <s v="SRI LANKA"/>
    <s v="8050192167939"/>
    <n v="77"/>
    <n v="12.9"/>
    <n v="5.86"/>
  </r>
  <r>
    <s v="9F06G4 - SLIP 3D SPORTY"/>
    <s v="9F06G4S.004.005"/>
    <x v="1"/>
    <s v="9F06G4"/>
    <x v="25"/>
    <x v="0"/>
    <s v="004-NERO                      "/>
    <s v="F06G4.004"/>
    <s v="--5---"/>
    <s v="83CO 10EA 7PA                           "/>
    <s v="SRI LANKA"/>
    <s v="8050192167960"/>
    <n v="60"/>
    <n v="12.9"/>
    <n v="5.86"/>
  </r>
  <r>
    <s v="9F06G4 - SLIP 3D SPORTY"/>
    <s v="9F06G4S.004.006"/>
    <x v="1"/>
    <s v="9F06G4"/>
    <x v="25"/>
    <x v="0"/>
    <s v="004-NERO                      "/>
    <s v="F06G4.004"/>
    <s v="--6---"/>
    <s v="83CO 10EA 7PA                           "/>
    <s v="SRI LANKA"/>
    <s v="8050192167991"/>
    <n v="114"/>
    <n v="12.9"/>
    <n v="5.86"/>
  </r>
  <r>
    <s v="9F06G5 - BOXER 3D SPORTY"/>
    <s v="9F06G5S.004.003"/>
    <x v="1"/>
    <s v="9F06G5"/>
    <x v="26"/>
    <x v="1"/>
    <s v="004-NERO                      "/>
    <s v="F06G5.004"/>
    <s v="--3---"/>
    <s v="80CO 10PA 10EA                          "/>
    <s v="SRI LANKA"/>
    <s v="8050192168035"/>
    <n v="92"/>
    <n v="14.9"/>
    <n v="6.77"/>
  </r>
  <r>
    <s v="9F06G5 - BOXER 3D SPORTY"/>
    <s v="9F06G5S.004.004"/>
    <x v="1"/>
    <s v="9F06G5"/>
    <x v="26"/>
    <x v="1"/>
    <s v="004-NERO                      "/>
    <s v="F06G5.004"/>
    <s v="--4---"/>
    <s v="80CO 10PA 10EA                          "/>
    <s v="SRI LANKA"/>
    <s v="8050192168066"/>
    <n v="94"/>
    <n v="14.9"/>
    <n v="6.77"/>
  </r>
  <r>
    <s v="9F06G5 - BOXER 3D SPORTY"/>
    <s v="9F06G5S.004.005"/>
    <x v="1"/>
    <s v="9F06G5"/>
    <x v="26"/>
    <x v="1"/>
    <s v="004-NERO                      "/>
    <s v="F06G5.004"/>
    <s v="--5---"/>
    <s v="80CO 10PA 10EA                          "/>
    <s v="SRI LANKA"/>
    <s v="8050192168097"/>
    <n v="89"/>
    <n v="14.9"/>
    <n v="6.77"/>
  </r>
  <r>
    <s v="9F06G5 - BOXER 3D SPORTY"/>
    <s v="9F06G5S.004.006"/>
    <x v="1"/>
    <s v="9F06G5"/>
    <x v="26"/>
    <x v="1"/>
    <s v="004-NERO                      "/>
    <s v="F06G5.004"/>
    <s v="--6---"/>
    <s v="80CO 10PA 10EA                          "/>
    <s v="SRI LANKA"/>
    <s v="8050192168127"/>
    <n v="37"/>
    <n v="14.9"/>
    <n v="6.77"/>
  </r>
  <r>
    <s v="9F06G6 - SMANICATO 3D SPORTY"/>
    <s v="9F06G6S.004.003"/>
    <x v="1"/>
    <s v="9F06G6"/>
    <x v="27"/>
    <x v="2"/>
    <s v="004-NERO                      "/>
    <s v="F06G6.004"/>
    <s v="--3---"/>
    <s v="93CO 4EA 3PA                            "/>
    <s v="SRI LANKA"/>
    <s v="8050192168165"/>
    <n v="106"/>
    <n v="19.899999999999999"/>
    <n v="9.0500000000000007"/>
  </r>
  <r>
    <s v="9F06G6 - SMANICATO 3D SPORTY"/>
    <s v="9F06G6S.004.004"/>
    <x v="1"/>
    <s v="9F06G6"/>
    <x v="27"/>
    <x v="2"/>
    <s v="004-NERO                      "/>
    <s v="F06G6.004"/>
    <s v="--4---"/>
    <s v="93CO 4EA 3PA                            "/>
    <s v="SRI LANKA"/>
    <s v="8050192168196"/>
    <n v="133"/>
    <n v="19.899999999999999"/>
    <n v="9.0500000000000007"/>
  </r>
  <r>
    <s v="9F06G6 - SMANICATO 3D SPORTY"/>
    <s v="9F06G6S.004.005"/>
    <x v="1"/>
    <s v="9F06G6"/>
    <x v="27"/>
    <x v="2"/>
    <s v="004-NERO                      "/>
    <s v="F06G6.004"/>
    <s v="--5---"/>
    <s v="93CO 4EA 3PA                            "/>
    <s v="SRI LANKA"/>
    <s v="8050192168226"/>
    <n v="136"/>
    <n v="19.899999999999999"/>
    <n v="9.0500000000000007"/>
  </r>
  <r>
    <s v="9F06G6 - SMANICATO 3D SPORTY"/>
    <s v="9F06G6S.004.006"/>
    <x v="1"/>
    <s v="9F06G6"/>
    <x v="27"/>
    <x v="2"/>
    <s v="004-NERO                      "/>
    <s v="F06G6.004"/>
    <s v="--6---"/>
    <s v="93CO 4EA 3PA                            "/>
    <s v="SRI LANKA"/>
    <s v="8050192168257"/>
    <n v="78"/>
    <n v="19.899999999999999"/>
    <n v="9.0500000000000007"/>
  </r>
  <r>
    <s v="9F06G7 - MAGLIA GIROCOLLO CON INSERTI I"/>
    <s v="9F06G7S.004.003"/>
    <x v="1"/>
    <s v="9F06G7"/>
    <x v="28"/>
    <x v="3"/>
    <s v="004-NERO                      "/>
    <s v="F06G7.004"/>
    <s v="--3---"/>
    <s v="94CO 4EA 2PA                            "/>
    <s v="SRI LANKA"/>
    <s v="8050192168295"/>
    <n v="8"/>
    <n v="21.9"/>
    <n v="9.9499999999999993"/>
  </r>
  <r>
    <s v="9F06G7 - MAGLIA GIROCOLLO CON INSERTI I"/>
    <s v="9F06G7S.004.004"/>
    <x v="1"/>
    <s v="9F06G7"/>
    <x v="28"/>
    <x v="3"/>
    <s v="004-NERO                      "/>
    <s v="F06G7.004"/>
    <s v="--4---"/>
    <s v="94CO 4EA 2PA                            "/>
    <s v="SRI LANKA"/>
    <s v="8050192168325"/>
    <n v="27"/>
    <n v="21.9"/>
    <n v="9.9499999999999993"/>
  </r>
  <r>
    <s v="9F06G7 - MAGLIA GIROCOLLO CON INSERTI I"/>
    <s v="9F06G7S.004.005"/>
    <x v="1"/>
    <s v="9F06G7"/>
    <x v="28"/>
    <x v="3"/>
    <s v="004-NERO                      "/>
    <s v="F06G7.004"/>
    <s v="--5---"/>
    <s v="94CO 4EA 2PA                            "/>
    <s v="SRI LANKA"/>
    <s v="8050192168356"/>
    <n v="59"/>
    <n v="21.9"/>
    <n v="9.9499999999999993"/>
  </r>
  <r>
    <s v="9F06G7 - MAGLIA GIROCOLLO CON INSERTI I"/>
    <s v="9F06G7S.004.006"/>
    <x v="1"/>
    <s v="9F06G7"/>
    <x v="28"/>
    <x v="3"/>
    <s v="004-NERO                      "/>
    <s v="F06G7.004"/>
    <s v="--6---"/>
    <s v="94CO 4EA 2PA                            "/>
    <s v="SRI LANKA"/>
    <s v="8050192168387"/>
    <n v="47"/>
    <n v="21.9"/>
    <n v="9.9499999999999993"/>
  </r>
  <r>
    <s v="9F06HZ - BIPACK SLIP SENSUAL MODAL TWEE"/>
    <s v="9F06HZB.0EL.003"/>
    <x v="0"/>
    <s v="9F06HZ"/>
    <x v="29"/>
    <x v="0"/>
    <s v="0EL-BLU POLVERE-BLU POLV STAMP"/>
    <s v="F06HZ.0EL"/>
    <s v="--3---"/>
    <s v="49MD 45CO 6EA                           "/>
    <s v="VIETNAM"/>
    <s v="8050192165430"/>
    <n v="176"/>
    <n v="21.9"/>
    <n v="9.9499999999999993"/>
  </r>
  <r>
    <s v="9F06HZ - BIPACK SLIP SENSUAL MODAL TWEE"/>
    <s v="9F06HZB.0EL.007"/>
    <x v="0"/>
    <s v="9F06HZ"/>
    <x v="29"/>
    <x v="0"/>
    <s v="0EL-BLU POLVERE-BLU POLV STAMP"/>
    <s v="F06HZ.0EL"/>
    <s v="--7---"/>
    <s v="49MD 45CO 6EA                           "/>
    <s v="VIETNAM"/>
    <s v="8050192165553"/>
    <n v="164"/>
    <n v="21.9"/>
    <n v="9.9499999999999993"/>
  </r>
  <r>
    <s v="9F06I0 - BIPACK SHORT SENSUAL MODAL TWE"/>
    <s v="9F06I0B.0EL.003"/>
    <x v="0"/>
    <s v="9F06I0"/>
    <x v="30"/>
    <x v="1"/>
    <s v="0EL-BLU POLVERE-BLU POLV STAMP"/>
    <s v="F06I0.0EL"/>
    <s v="--3---"/>
    <s v="49MD 45CO 6EA                           "/>
    <s v="VIETNAM"/>
    <s v="8050192165591"/>
    <n v="137"/>
    <n v="24.9"/>
    <n v="11.32"/>
  </r>
  <r>
    <s v="9F06I0 - BIPACK SHORT SENSUAL MODAL TWE"/>
    <s v="9F06I0B.0EL.004"/>
    <x v="0"/>
    <s v="9F06I0"/>
    <x v="30"/>
    <x v="1"/>
    <s v="0EL-BLU POLVERE-BLU POLV STAMP"/>
    <s v="F06I0.0EL"/>
    <s v="--4---"/>
    <s v="49MD 45CO 6EA                           "/>
    <s v="VIETNAM"/>
    <s v="8050192165621"/>
    <n v="389"/>
    <n v="24.9"/>
    <n v="11.32"/>
  </r>
  <r>
    <s v="9F06I0 - BIPACK SHORT SENSUAL MODAL TWE"/>
    <s v="9F06I0B.0EL.005"/>
    <x v="0"/>
    <s v="9F06I0"/>
    <x v="30"/>
    <x v="1"/>
    <s v="0EL-BLU POLVERE-BLU POLV STAMP"/>
    <s v="F06I0.0EL"/>
    <s v="--5---"/>
    <s v="49MD 45CO 6EA                           "/>
    <s v="VIETNAM"/>
    <s v="8050192165652"/>
    <n v="346"/>
    <n v="24.9"/>
    <n v="11.32"/>
  </r>
  <r>
    <s v="9F06I0 - BIPACK SHORT SENSUAL MODAL TWE"/>
    <s v="9F06I0B.0EL.006"/>
    <x v="0"/>
    <s v="9F06I0"/>
    <x v="30"/>
    <x v="1"/>
    <s v="0EL-BLU POLVERE-BLU POLV STAMP"/>
    <s v="F06I0.0EL"/>
    <s v="--6---"/>
    <s v="49MD 45CO 6EA                           "/>
    <s v="VIETNAM"/>
    <s v="8050192165683"/>
    <n v="309"/>
    <n v="24.9"/>
    <n v="11.32"/>
  </r>
  <r>
    <s v="9F06I0 - BIPACK SHORT SENSUAL MODAL TWE"/>
    <s v="9F06I0B.0EL.007"/>
    <x v="0"/>
    <s v="9F06I0"/>
    <x v="30"/>
    <x v="1"/>
    <s v="0EL-BLU POLVERE-BLU POLV STAMP"/>
    <s v="F06I0.0EL"/>
    <s v="--7---"/>
    <s v="49MD 45CO 6EA                           "/>
    <s v="VIETNAM"/>
    <s v="8050192165713"/>
    <n v="11"/>
    <n v="24.9"/>
    <n v="11.32"/>
  </r>
  <r>
    <s v="9F06I1 - MAGLIA SCOLLO V SENSUAL MODAL"/>
    <s v="9F06I1S.267.003"/>
    <x v="1"/>
    <s v="9F06I1"/>
    <x v="31"/>
    <x v="3"/>
    <s v="267-BLU POLVERE               "/>
    <s v="F06I1.267"/>
    <s v="--3---"/>
    <s v="49MD 45CO 6EA                           "/>
    <s v="VIETNAM"/>
    <s v="8050192165751"/>
    <n v="38"/>
    <n v="21.9"/>
    <n v="9.9499999999999993"/>
  </r>
  <r>
    <s v="9F06I1 - MAGLIA SCOLLO V SENSUAL MODAL"/>
    <s v="9F06I1S.267.004"/>
    <x v="1"/>
    <s v="9F06I1"/>
    <x v="31"/>
    <x v="3"/>
    <s v="267-BLU POLVERE               "/>
    <s v="F06I1.267"/>
    <s v="--4---"/>
    <s v="49MD 45CO 6EA                           "/>
    <s v="VIETNAM"/>
    <s v="8050192165782"/>
    <n v="254"/>
    <n v="21.9"/>
    <n v="9.9499999999999993"/>
  </r>
  <r>
    <s v="9F06I1 - MAGLIA SCOLLO V SENSUAL MODAL"/>
    <s v="9F06I1S.267.005"/>
    <x v="1"/>
    <s v="9F06I1"/>
    <x v="31"/>
    <x v="3"/>
    <s v="267-BLU POLVERE               "/>
    <s v="F06I1.267"/>
    <s v="--5---"/>
    <s v="49MD 45CO 6EA                           "/>
    <s v="VIETNAM"/>
    <s v="8050192165812"/>
    <n v="244"/>
    <n v="21.9"/>
    <n v="9.9499999999999993"/>
  </r>
  <r>
    <s v="9F06I1 - MAGLIA SCOLLO V SENSUAL MODAL"/>
    <s v="9F06I1S.267.006"/>
    <x v="1"/>
    <s v="9F06I1"/>
    <x v="31"/>
    <x v="3"/>
    <s v="267-BLU POLVERE               "/>
    <s v="F06I1.267"/>
    <s v="--6---"/>
    <s v="49MD 45CO 6EA                           "/>
    <s v="VIETNAM"/>
    <s v="8050192165843"/>
    <n v="168"/>
    <n v="21.9"/>
    <n v="9.9499999999999993"/>
  </r>
  <r>
    <s v="9F06I1 - MAGLIA SCOLLO V SENSUAL MODAL"/>
    <s v="9F06I1S.267.007"/>
    <x v="1"/>
    <s v="9F06I1"/>
    <x v="31"/>
    <x v="3"/>
    <s v="267-BLU POLVERE               "/>
    <s v="F06I1.267"/>
    <s v="--7---"/>
    <s v="49MD 45CO 6EA                           "/>
    <s v="VIETNAM"/>
    <s v="8050192165874"/>
    <n v="81"/>
    <n v="21.9"/>
    <n v="9.9499999999999993"/>
  </r>
  <r>
    <s v="9F06I2 - SLIP SENSUAL MICRO FIL A FIL"/>
    <s v="9F06I2S.0EG.004"/>
    <x v="1"/>
    <s v="9F06I2"/>
    <x v="32"/>
    <x v="0"/>
    <s v="0EG-MICRO RIGATO GRIGIO       "/>
    <s v="F06I2.0EG"/>
    <s v="--4---"/>
    <s v="95MD 5EA                                "/>
    <s v="VIETNAM"/>
    <s v="8050192165942"/>
    <n v="63"/>
    <n v="14.9"/>
    <n v="6.77"/>
  </r>
  <r>
    <s v="9F06I2 - SLIP SENSUAL MICRO FIL A FIL"/>
    <s v="9F06I2S.0EG.006"/>
    <x v="1"/>
    <s v="9F06I2"/>
    <x v="32"/>
    <x v="0"/>
    <s v="0EG-MICRO RIGATO GRIGIO       "/>
    <s v="F06I2.0EG"/>
    <s v="--6---"/>
    <s v="95MD 5EA                                "/>
    <s v="VIETNAM"/>
    <s v="8050192166000"/>
    <n v="69"/>
    <n v="14.9"/>
    <n v="6.77"/>
  </r>
  <r>
    <s v="9F06I3 - SHORT SENSUAL MICRO FIL A FIL"/>
    <s v="9F06I3S.0EG.003"/>
    <x v="1"/>
    <s v="9F06I3"/>
    <x v="33"/>
    <x v="1"/>
    <s v="0EG-MICRO RIGATO GRIGIO       "/>
    <s v="F06I3.0EG"/>
    <s v="--3---"/>
    <s v="95MD 5EA                                "/>
    <s v="VIETNAM"/>
    <s v="8050192166048"/>
    <n v="76"/>
    <n v="16.899999999999999"/>
    <n v="7.68"/>
  </r>
  <r>
    <s v="9F06I3 - SHORT SENSUAL MICRO FIL A FIL"/>
    <s v="9F06I3S.0EG.004"/>
    <x v="1"/>
    <s v="9F06I3"/>
    <x v="33"/>
    <x v="1"/>
    <s v="0EG-MICRO RIGATO GRIGIO       "/>
    <s v="F06I3.0EG"/>
    <s v="--4---"/>
    <s v="95MD 5EA                                "/>
    <s v="VIETNAM"/>
    <s v="8050192166079"/>
    <n v="70"/>
    <n v="16.899999999999999"/>
    <n v="7.68"/>
  </r>
  <r>
    <s v="9F06I3 - SHORT SENSUAL MICRO FIL A FIL"/>
    <s v="9F06I3S.0EG.005"/>
    <x v="1"/>
    <s v="9F06I3"/>
    <x v="33"/>
    <x v="1"/>
    <s v="0EG-MICRO RIGATO GRIGIO       "/>
    <s v="F06I3.0EG"/>
    <s v="--5---"/>
    <s v="95MD 5EA                                "/>
    <s v="VIETNAM"/>
    <s v="8050192166109"/>
    <n v="77"/>
    <n v="16.899999999999999"/>
    <n v="7.68"/>
  </r>
  <r>
    <s v="9F06I3 - SHORT SENSUAL MICRO FIL A FIL"/>
    <s v="9F06I3S.0EG.006"/>
    <x v="1"/>
    <s v="9F06I3"/>
    <x v="33"/>
    <x v="1"/>
    <s v="0EG-MICRO RIGATO GRIGIO       "/>
    <s v="F06I3.0EG"/>
    <s v="--6---"/>
    <s v="95MD 5EA                                "/>
    <s v="VIETNAM"/>
    <s v="8050192166130"/>
    <n v="58"/>
    <n v="16.899999999999999"/>
    <n v="7.68"/>
  </r>
  <r>
    <s v="9F06I4 - MAGLIA SCOLLO V SENSUAL MICRO"/>
    <s v="9F06I4S.0EG.003"/>
    <x v="1"/>
    <s v="9F06I4"/>
    <x v="34"/>
    <x v="3"/>
    <s v="0EG-MICRO RIGATO GRIGIO       "/>
    <s v="F06I4.0EG"/>
    <s v="--3---"/>
    <s v="95MD 5EA                                "/>
    <s v="VIETNAM"/>
    <s v="8050192166178"/>
    <n v="62"/>
    <n v="23.9"/>
    <n v="10.86"/>
  </r>
  <r>
    <s v="9F06I4 - MAGLIA SCOLLO V SENSUAL MICRO"/>
    <s v="9F06I4S.0EG.004"/>
    <x v="1"/>
    <s v="9F06I4"/>
    <x v="34"/>
    <x v="3"/>
    <s v="0EG-MICRO RIGATO GRIGIO       "/>
    <s v="F06I4.0EG"/>
    <s v="--4---"/>
    <s v="95MD 5EA                                "/>
    <s v="VIETNAM"/>
    <s v="8050192166208"/>
    <n v="37"/>
    <n v="23.9"/>
    <n v="10.86"/>
  </r>
  <r>
    <s v="9F06I4 - MAGLIA SCOLLO V SENSUAL MICRO"/>
    <s v="9F06I4S.0EG.005"/>
    <x v="1"/>
    <s v="9F06I4"/>
    <x v="34"/>
    <x v="3"/>
    <s v="0EG-MICRO RIGATO GRIGIO       "/>
    <s v="F06I4.0EG"/>
    <s v="--5---"/>
    <s v="95MD 5EA                                "/>
    <s v="VIETNAM"/>
    <s v="8050192166239"/>
    <n v="32"/>
    <n v="23.9"/>
    <n v="10.86"/>
  </r>
  <r>
    <s v="9F06I5 - BIPACK SLIP TRENDY WAVES"/>
    <s v="9F06I5B.0ES.002"/>
    <x v="0"/>
    <s v="9F06I5"/>
    <x v="35"/>
    <x v="0"/>
    <s v="0ES-RIGATO VERDE+GRIGIO MELANG"/>
    <s v="F06I5.0ES"/>
    <s v="--2---"/>
    <s v="95CO 5EA                                "/>
    <s v="VIETNAM"/>
    <s v="8050192166307"/>
    <n v="288"/>
    <n v="18.899999999999999"/>
    <n v="8.59"/>
  </r>
  <r>
    <s v="9F06I5 - BIPACK SLIP TRENDY WAVES"/>
    <s v="9F06I5B.0ES.003"/>
    <x v="0"/>
    <s v="9F06I5"/>
    <x v="35"/>
    <x v="0"/>
    <s v="0ES-RIGATO VERDE+GRIGIO MELANG"/>
    <s v="F06I5.0ES"/>
    <s v="--3---"/>
    <s v="95CO 5EA                                "/>
    <s v="VIETNAM"/>
    <s v="8050192166338"/>
    <n v="60"/>
    <n v="18.899999999999999"/>
    <n v="8.59"/>
  </r>
  <r>
    <s v="9F06I5 - BIPACK SLIP TRENDY WAVES"/>
    <s v="9F06I5B.0ES.005"/>
    <x v="0"/>
    <s v="9F06I5"/>
    <x v="35"/>
    <x v="0"/>
    <s v="0ES-RIGATO VERDE+GRIGIO MELANG"/>
    <s v="F06I5.0ES"/>
    <s v="--5---"/>
    <s v="95CO 5EA                                "/>
    <s v="VIETNAM"/>
    <s v="8050192166390"/>
    <n v="48"/>
    <n v="18.899999999999999"/>
    <n v="8.59"/>
  </r>
  <r>
    <s v="9F06I5 - BIPACK SLIP TRENDY WAVES"/>
    <s v="9F06I5B.0ES.006"/>
    <x v="0"/>
    <s v="9F06I5"/>
    <x v="35"/>
    <x v="0"/>
    <s v="0ES-RIGATO VERDE+GRIGIO MELANG"/>
    <s v="F06I5.0ES"/>
    <s v="--6---"/>
    <s v="95CO 5EA                                "/>
    <s v="VIETNAM"/>
    <s v="8050192166420"/>
    <n v="66"/>
    <n v="18.899999999999999"/>
    <n v="8.59"/>
  </r>
  <r>
    <s v="9F06I5 - BIPACK SLIP TRENDY WAVES"/>
    <s v="9F06I5B.0ES.007"/>
    <x v="0"/>
    <s v="9F06I5"/>
    <x v="35"/>
    <x v="0"/>
    <s v="0ES-RIGATO VERDE+GRIGIO MELANG"/>
    <s v="F06I5.0ES"/>
    <s v="--7---"/>
    <s v="95CO 5EA                                "/>
    <s v="VIETNAM"/>
    <s v="8050192166451"/>
    <n v="220"/>
    <n v="18.899999999999999"/>
    <n v="8.59"/>
  </r>
  <r>
    <s v="9F06I6 - BIPACK SHORT TRENDY WAVES"/>
    <s v="9F06I6B.0ES.002"/>
    <x v="0"/>
    <s v="9F06I6"/>
    <x v="36"/>
    <x v="1"/>
    <s v="0ES-RIGATO VERDE+GRIGIO MELANG"/>
    <s v="F06I6.0ES"/>
    <s v="--2---"/>
    <s v="95CO 5EA                                "/>
    <s v="VIETNAM"/>
    <s v="8050192166499"/>
    <n v="219"/>
    <n v="20.9"/>
    <n v="9.5"/>
  </r>
  <r>
    <s v="9F06I6 - BIPACK SHORT TRENDY WAVES"/>
    <s v="9F06I6B.0ES.004"/>
    <x v="0"/>
    <s v="9F06I6"/>
    <x v="36"/>
    <x v="1"/>
    <s v="0ES-RIGATO VERDE+GRIGIO MELANG"/>
    <s v="F06I6.0ES"/>
    <s v="--4---"/>
    <s v="95CO 5EA                                "/>
    <s v="VIETNAM"/>
    <s v="8050192166550"/>
    <n v="30"/>
    <n v="20.9"/>
    <n v="9.5"/>
  </r>
  <r>
    <s v="9F06I6 - BIPACK SHORT TRENDY WAVES"/>
    <s v="9F06I6B.0ES.005"/>
    <x v="0"/>
    <s v="9F06I6"/>
    <x v="36"/>
    <x v="1"/>
    <s v="0ES-RIGATO VERDE+GRIGIO MELANG"/>
    <s v="F06I6.0ES"/>
    <s v="--5---"/>
    <s v="95CO 5EA                                "/>
    <s v="VIETNAM"/>
    <s v="8050192166581"/>
    <n v="31"/>
    <n v="20.9"/>
    <n v="9.5"/>
  </r>
  <r>
    <s v="9F06I6 - BIPACK SHORT TRENDY WAVES"/>
    <s v="9F06I6B.0ES.006"/>
    <x v="0"/>
    <s v="9F06I6"/>
    <x v="36"/>
    <x v="1"/>
    <s v="0ES-RIGATO VERDE+GRIGIO MELANG"/>
    <s v="F06I6.0ES"/>
    <s v="--6---"/>
    <s v="95CO 5EA                                "/>
    <s v="VIETNAM"/>
    <s v="8050192166611"/>
    <n v="106"/>
    <n v="20.9"/>
    <n v="9.5"/>
  </r>
  <r>
    <s v="9F06I6 - BIPACK SHORT TRENDY WAVES"/>
    <s v="9F06I6B.0ES.007"/>
    <x v="0"/>
    <s v="9F06I6"/>
    <x v="36"/>
    <x v="1"/>
    <s v="0ES-RIGATO VERDE+GRIGIO MELANG"/>
    <s v="F06I6.0ES"/>
    <s v="--7---"/>
    <s v="95CO 5EA                                "/>
    <s v="VIETNAM"/>
    <s v="8050192166642"/>
    <n v="25"/>
    <n v="20.9"/>
    <n v="9.5"/>
  </r>
  <r>
    <s v="9F06I7 - MAGLIA GIROCOLLO CON MANICHE C"/>
    <s v="9F06I7S.026.003"/>
    <x v="1"/>
    <s v="9F06I7"/>
    <x v="37"/>
    <x v="3"/>
    <s v="026-GRIGIO MELANGE            "/>
    <s v="F06I7.026"/>
    <s v="--3---"/>
    <s v="95CO 5EA                                "/>
    <s v="VIETNAM"/>
    <s v="8050192166680"/>
    <n v="339"/>
    <n v="19.899999999999999"/>
    <n v="9.0500000000000007"/>
  </r>
  <r>
    <s v="9F06I7 - MAGLIA GIROCOLLO CON MANICHE C"/>
    <s v="9F06I7S.026.004"/>
    <x v="1"/>
    <s v="9F06I7"/>
    <x v="37"/>
    <x v="3"/>
    <s v="026-GRIGIO MELANGE            "/>
    <s v="F06I7.026"/>
    <s v="--4---"/>
    <s v="95CO 5EA                                "/>
    <s v="VIETNAM"/>
    <s v="8050192166710"/>
    <n v="392"/>
    <n v="19.899999999999999"/>
    <n v="9.0500000000000007"/>
  </r>
  <r>
    <s v="9F06I7 - MAGLIA GIROCOLLO CON MANICHE C"/>
    <s v="9F06I7S.026.005"/>
    <x v="1"/>
    <s v="9F06I7"/>
    <x v="37"/>
    <x v="3"/>
    <s v="026-GRIGIO MELANGE            "/>
    <s v="F06I7.026"/>
    <s v="--5---"/>
    <s v="95CO 5EA                                "/>
    <s v="VIETNAM"/>
    <s v="8050192166741"/>
    <n v="400"/>
    <n v="19.899999999999999"/>
    <n v="9.0500000000000007"/>
  </r>
  <r>
    <s v="9F06I7 - MAGLIA GIROCOLLO CON MANICHE C"/>
    <s v="9F06I7S.026.006"/>
    <x v="1"/>
    <s v="9F06I7"/>
    <x v="37"/>
    <x v="3"/>
    <s v="026-GRIGIO MELANGE            "/>
    <s v="F06I7.026"/>
    <s v="--6---"/>
    <s v="95CO 5EA                                "/>
    <s v="VIETNAM"/>
    <s v="8050192166772"/>
    <n v="384"/>
    <n v="19.899999999999999"/>
    <n v="9.0500000000000007"/>
  </r>
  <r>
    <s v="9F06I8 - SLIP TRENDY SPOTTED"/>
    <s v="9F06I8S.0DY.002"/>
    <x v="1"/>
    <s v="9F06I8"/>
    <x v="38"/>
    <x v="0"/>
    <s v="0DY-STAMPA BLU NAVY           "/>
    <s v="F06I8.0DY"/>
    <s v="--2---"/>
    <s v="95CO 5EA                                "/>
    <s v="VIETNAM"/>
    <s v="8050192166819"/>
    <n v="57"/>
    <n v="11.9"/>
    <n v="5.41"/>
  </r>
  <r>
    <s v="9F06I8 - SLIP TRENDY SPOTTED"/>
    <s v="9F06I8S.0DY.003"/>
    <x v="1"/>
    <s v="9F06I8"/>
    <x v="38"/>
    <x v="0"/>
    <s v="0DY-STAMPA BLU NAVY           "/>
    <s v="F06I8.0DY"/>
    <s v="--3---"/>
    <s v="95CO 5EA                                "/>
    <s v="VIETNAM"/>
    <s v="8050192166840"/>
    <n v="49"/>
    <n v="11.9"/>
    <n v="5.41"/>
  </r>
  <r>
    <s v="9F06I8 - SLIP TRENDY SPOTTED"/>
    <s v="9F06I8S.0DY.006"/>
    <x v="1"/>
    <s v="9F06I8"/>
    <x v="38"/>
    <x v="0"/>
    <s v="0DY-STAMPA BLU NAVY           "/>
    <s v="F06I8.0DY"/>
    <s v="--6---"/>
    <s v="95CO 5EA                                "/>
    <s v="VIETNAM"/>
    <s v="8050192166932"/>
    <n v="30"/>
    <n v="11.9"/>
    <n v="5.41"/>
  </r>
  <r>
    <s v="9F06I9 - SHORT TRENDY SPOTTED"/>
    <s v="9F06I9S.0DY.002"/>
    <x v="1"/>
    <s v="9F06I9"/>
    <x v="39"/>
    <x v="1"/>
    <s v="0DY-STAMPA BLU NAVY           "/>
    <s v="F06I9.0DY"/>
    <s v="--2---"/>
    <s v="95CO 5EA                                "/>
    <s v="VIETNAM"/>
    <s v="8050192166970"/>
    <n v="72"/>
    <n v="13.9"/>
    <n v="6.32"/>
  </r>
  <r>
    <s v="9F06I9 - SHORT TRENDY SPOTTED"/>
    <s v="9F06I9S.0DY.003"/>
    <x v="1"/>
    <s v="9F06I9"/>
    <x v="39"/>
    <x v="1"/>
    <s v="0DY-STAMPA BLU NAVY           "/>
    <s v="F06I9.0DY"/>
    <s v="--3---"/>
    <s v="95CO 5EA                                "/>
    <s v="VIETNAM"/>
    <s v="8050192167007"/>
    <n v="73"/>
    <n v="13.9"/>
    <n v="6.32"/>
  </r>
  <r>
    <s v="9F06I9 - SHORT TRENDY SPOTTED"/>
    <s v="9F06I9S.0DY.006"/>
    <x v="1"/>
    <s v="9F06I9"/>
    <x v="39"/>
    <x v="1"/>
    <s v="0DY-STAMPA BLU NAVY           "/>
    <s v="F06I9.0DY"/>
    <s v="--6---"/>
    <s v="95CO 5EA                                "/>
    <s v="VIETNAM"/>
    <s v="8050192167090"/>
    <n v="45"/>
    <n v="13.9"/>
    <n v="6.32"/>
  </r>
  <r>
    <s v="9F06IA - MAGLIA GIROCOLLO CON MEZZALUNA"/>
    <s v="9F06IAS.127.003"/>
    <x v="1"/>
    <s v="9F06IA"/>
    <x v="40"/>
    <x v="3"/>
    <s v="127-BLU NAVY                  "/>
    <s v="F06IA.127"/>
    <s v="--3---"/>
    <s v="95CO 5EA                                "/>
    <s v="VIETNAM"/>
    <s v="8050192167137"/>
    <n v="22"/>
    <n v="17.899999999999999"/>
    <n v="8.14"/>
  </r>
  <r>
    <s v="9F06IC - BIPACK SHORT SPORTY TAPES"/>
    <s v="9F06ICB.0ET.003"/>
    <x v="0"/>
    <s v="9F06IC"/>
    <x v="41"/>
    <x v="1"/>
    <s v="0ET-BLU OLTREMARE ROSSO+BIANCO"/>
    <s v="F06IC.0ET"/>
    <s v="--3---"/>
    <s v="95CO 5EA                                "/>
    <s v="VIETNAM"/>
    <s v="8050192167427"/>
    <n v="93"/>
    <n v="20.9"/>
    <n v="9.5"/>
  </r>
  <r>
    <s v="9F06ID - MAGLIA GIROCOLLO CON DETTAGLI"/>
    <s v="9F06IDS.0ED.003"/>
    <x v="1"/>
    <s v="9F06ID"/>
    <x v="42"/>
    <x v="3"/>
    <s v="0ED-BLU OLTREMARE             "/>
    <s v="F06ID.0ED"/>
    <s v="--3---"/>
    <s v="95CO 5EA                                "/>
    <s v="VIETNAM"/>
    <s v="8050192167588"/>
    <n v="113"/>
    <n v="19.899999999999999"/>
    <n v="9.0500000000000007"/>
  </r>
  <r>
    <s v="9F06ID - MAGLIA GIROCOLLO CON DETTAGLI"/>
    <s v="9F06IDS.0ED.004"/>
    <x v="1"/>
    <s v="9F06ID"/>
    <x v="42"/>
    <x v="3"/>
    <s v="0ED-BLU OLTREMARE             "/>
    <s v="F06ID.0ED"/>
    <s v="--4---"/>
    <s v="95CO 5EA                                "/>
    <s v="VIETNAM"/>
    <s v="8050192167618"/>
    <n v="334"/>
    <n v="19.899999999999999"/>
    <n v="9.0500000000000007"/>
  </r>
  <r>
    <s v="9F06ID - MAGLIA GIROCOLLO CON DETTAGLI"/>
    <s v="9F06IDS.0ED.005"/>
    <x v="1"/>
    <s v="9F06ID"/>
    <x v="42"/>
    <x v="3"/>
    <s v="0ED-BLU OLTREMARE             "/>
    <s v="F06ID.0ED"/>
    <s v="--5---"/>
    <s v="95CO 5EA                                "/>
    <s v="VIETNAM"/>
    <s v="8050192167649"/>
    <n v="354"/>
    <n v="19.899999999999999"/>
    <n v="9.0500000000000007"/>
  </r>
  <r>
    <s v="9F06ID - MAGLIA GIROCOLLO CON DETTAGLI"/>
    <s v="9F06IDS.0ED.006"/>
    <x v="1"/>
    <s v="9F06ID"/>
    <x v="42"/>
    <x v="3"/>
    <s v="0ED-BLU OLTREMARE             "/>
    <s v="F06ID.0ED"/>
    <s v="--6---"/>
    <s v="95CO 5EA                                "/>
    <s v="VIETNAM"/>
    <s v="8050192167670"/>
    <n v="297"/>
    <n v="19.899999999999999"/>
    <n v="9.0500000000000007"/>
  </r>
  <r>
    <s v="9F06ID - MAGLIA GIROCOLLO CON DETTAGLI"/>
    <s v="9F06IDS.0ED.007"/>
    <x v="1"/>
    <s v="9F06ID"/>
    <x v="42"/>
    <x v="3"/>
    <s v="0ED-BLU OLTREMARE             "/>
    <s v="F06ID.0ED"/>
    <s v="--7---"/>
    <s v="95CO 5EA                                "/>
    <s v="VIETNAM"/>
    <s v="8050192167700"/>
    <n v="172"/>
    <n v="19.899999999999999"/>
    <n v="9.0500000000000007"/>
  </r>
  <r>
    <s v="9F06IE - CANOTTA SPORTY TAPES"/>
    <s v="9F06IES.0ED.003"/>
    <x v="1"/>
    <s v="9F06IE"/>
    <x v="43"/>
    <x v="2"/>
    <s v="0ED-BLU OLTREMARE             "/>
    <s v="F06IE.0ED"/>
    <s v="--3---"/>
    <s v="95CO 5EA                                "/>
    <s v="VIETNAM"/>
    <s v="8050192167748"/>
    <n v="104"/>
    <n v="17.899999999999999"/>
    <n v="8.14"/>
  </r>
  <r>
    <s v="9F06IE - CANOTTA SPORTY TAPES"/>
    <s v="9F06IES.0ED.004"/>
    <x v="1"/>
    <s v="9F06IE"/>
    <x v="43"/>
    <x v="2"/>
    <s v="0ED-BLU OLTREMARE             "/>
    <s v="F06IE.0ED"/>
    <s v="--4---"/>
    <s v="95CO 5EA                                "/>
    <s v="VIETNAM"/>
    <s v="8050192167779"/>
    <n v="374"/>
    <n v="17.899999999999999"/>
    <n v="8.14"/>
  </r>
  <r>
    <s v="9F06IE - CANOTTA SPORTY TAPES"/>
    <s v="9F06IES.0ED.005"/>
    <x v="1"/>
    <s v="9F06IE"/>
    <x v="43"/>
    <x v="2"/>
    <s v="0ED-BLU OLTREMARE             "/>
    <s v="F06IE.0ED"/>
    <s v="--5---"/>
    <s v="95CO 5EA                                "/>
    <s v="VIETNAM"/>
    <s v="8050192167809"/>
    <n v="402"/>
    <n v="17.899999999999999"/>
    <n v="8.14"/>
  </r>
  <r>
    <s v="9F06IE - CANOTTA SPORTY TAPES"/>
    <s v="9F06IES.0ED.006"/>
    <x v="1"/>
    <s v="9F06IE"/>
    <x v="43"/>
    <x v="2"/>
    <s v="0ED-BLU OLTREMARE             "/>
    <s v="F06IE.0ED"/>
    <s v="--6---"/>
    <s v="95CO 5EA                                "/>
    <s v="VIETNAM"/>
    <s v="8050192167830"/>
    <n v="317"/>
    <n v="17.899999999999999"/>
    <n v="8.14"/>
  </r>
  <r>
    <s v="9F06IE - CANOTTA SPORTY TAPES"/>
    <s v="9F06IES.0ED.007"/>
    <x v="1"/>
    <s v="9F06IE"/>
    <x v="43"/>
    <x v="2"/>
    <s v="0ED-BLU OLTREMARE             "/>
    <s v="F06IE.0ED"/>
    <s v="--7---"/>
    <s v="95CO 5EA                                "/>
    <s v="VIETNAM"/>
    <s v="8050192167861"/>
    <n v="176"/>
    <n v="17.899999999999999"/>
    <n v="8.14"/>
  </r>
  <r>
    <s v="9F06IF - PIGIAMA LUNGO RIGATO CON SERAF"/>
    <s v="9F06IFE.00X.003"/>
    <x v="1"/>
    <s v="9F06IF"/>
    <x v="44"/>
    <x v="4"/>
    <s v="00X-RIGATO VERDE              "/>
    <s v="F06IF.00X"/>
    <s v="--3---"/>
    <s v="V00X UP 100CO ;LP89CO 11PL:VAR 0EE100CO "/>
    <s v="CHINA"/>
    <s v="8050192168585"/>
    <n v="81"/>
    <n v="46.9"/>
    <n v="21.32"/>
  </r>
  <r>
    <s v="9F06IF - PIGIAMA LUNGO RIGATO CON SERAF"/>
    <s v="9F06IFE.00X.004"/>
    <x v="1"/>
    <s v="9F06IF"/>
    <x v="44"/>
    <x v="4"/>
    <s v="00X-RIGATO VERDE              "/>
    <s v="F06IF.00X"/>
    <s v="--4---"/>
    <s v="V00X UP 100CO ;LP89CO 11PL:VAR 0EE100CO "/>
    <s v="CHINA"/>
    <s v="8050192168615"/>
    <n v="110"/>
    <n v="46.9"/>
    <n v="21.32"/>
  </r>
  <r>
    <s v="9F06IF - PIGIAMA LUNGO RIGATO CON SERAF"/>
    <s v="9F06IFE.00X.005"/>
    <x v="1"/>
    <s v="9F06IF"/>
    <x v="44"/>
    <x v="4"/>
    <s v="00X-RIGATO VERDE              "/>
    <s v="F06IF.00X"/>
    <s v="--5---"/>
    <s v="V00X UP 100CO ;LP89CO 11PL:VAR 0EE100CO "/>
    <s v="CHINA"/>
    <s v="8050192168646"/>
    <n v="115"/>
    <n v="46.9"/>
    <n v="21.32"/>
  </r>
  <r>
    <s v="9F06IF - PIGIAMA LUNGO RIGATO CON SERAF"/>
    <s v="9F06IFE.00X.006"/>
    <x v="1"/>
    <s v="9F06IF"/>
    <x v="44"/>
    <x v="4"/>
    <s v="00X-RIGATO VERDE              "/>
    <s v="F06IF.00X"/>
    <s v="--6---"/>
    <s v="V00X UP 100CO ;LP89CO 11PL:VAR 0EE100CO "/>
    <s v="CHINA"/>
    <s v="8050192168677"/>
    <n v="89"/>
    <n v="46.9"/>
    <n v="21.32"/>
  </r>
  <r>
    <s v="9F06IF - PIGIAMA LUNGO RIGATO CON SERAF"/>
    <s v="9F06IFE.0EE.003"/>
    <x v="1"/>
    <s v="9F06IF"/>
    <x v="44"/>
    <x v="4"/>
    <s v="0EE-RIGATO BLU POLVERE        "/>
    <s v="F06IF.0EE"/>
    <s v="--3---"/>
    <s v="V00X UP 100CO ;LP89CO 11PL:VAR 0EE100CO "/>
    <s v="CHINA"/>
    <s v="8050192168707"/>
    <n v="46"/>
    <n v="46.9"/>
    <n v="21.32"/>
  </r>
  <r>
    <s v="9F06IF - PIGIAMA LUNGO RIGATO CON SERAF"/>
    <s v="9F06IFE.0EE.004"/>
    <x v="1"/>
    <s v="9F06IF"/>
    <x v="44"/>
    <x v="4"/>
    <s v="0EE-RIGATO BLU POLVERE        "/>
    <s v="F06IF.0EE"/>
    <s v="--4---"/>
    <s v="V00X UP 100CO ;LP89CO 11PL:VAR 0EE100CO "/>
    <s v="CHINA"/>
    <s v="8050192168738"/>
    <n v="69"/>
    <n v="46.9"/>
    <n v="21.32"/>
  </r>
  <r>
    <s v="9F06IF - PIGIAMA LUNGO RIGATO CON SERAF"/>
    <s v="9F06IFE.0EE.005"/>
    <x v="1"/>
    <s v="9F06IF"/>
    <x v="44"/>
    <x v="4"/>
    <s v="0EE-RIGATO BLU POLVERE        "/>
    <s v="F06IF.0EE"/>
    <s v="--5---"/>
    <s v="V00X UP 100CO ;LP89CO 11PL:VAR 0EE100CO "/>
    <s v="CHINA"/>
    <s v="8050192168769"/>
    <n v="74"/>
    <n v="46.9"/>
    <n v="21.32"/>
  </r>
  <r>
    <s v="9F06IF - PIGIAMA LUNGO RIGATO CON SERAF"/>
    <s v="9F06IFE.0EE.006"/>
    <x v="1"/>
    <s v="9F06IF"/>
    <x v="44"/>
    <x v="4"/>
    <s v="0EE-RIGATO BLU POLVERE        "/>
    <s v="F06IF.0EE"/>
    <s v="--6---"/>
    <s v="V00X UP 100CO ;LP89CO 11PL:VAR 0EE100CO "/>
    <s v="CHINA"/>
    <s v="8050192168790"/>
    <n v="51"/>
    <n v="46.9"/>
    <n v="21.32"/>
  </r>
  <r>
    <s v="9F06IG - PIGIAMA LUNGO CON STAMPA FRONT"/>
    <s v="9F06IGE.026.003"/>
    <x v="1"/>
    <s v="9F06IG"/>
    <x v="45"/>
    <x v="4"/>
    <s v="026-GRIGIO MELANGE            "/>
    <s v="F06IG.026"/>
    <s v="--3---"/>
    <s v="UP 92CO 8PL ;LP 100CO                   "/>
    <s v="CHINA"/>
    <s v="8050192168837"/>
    <n v="13"/>
    <n v="36.9"/>
    <n v="16.77"/>
  </r>
  <r>
    <s v="9F06IG - PIGIAMA LUNGO CON STAMPA FRONT"/>
    <s v="9F06IGE.026.004"/>
    <x v="1"/>
    <s v="9F06IG"/>
    <x v="45"/>
    <x v="4"/>
    <s v="026-GRIGIO MELANGE            "/>
    <s v="F06IG.026"/>
    <s v="--4---"/>
    <s v="UP 92CO 8PL ;LP 100CO                   "/>
    <s v="CHINA"/>
    <s v="8050192168868"/>
    <n v="11"/>
    <n v="36.9"/>
    <n v="16.77"/>
  </r>
  <r>
    <s v="9F06IG - PIGIAMA LUNGO CON STAMPA FRONT"/>
    <s v="9F06IGE.026.005"/>
    <x v="1"/>
    <s v="9F06IG"/>
    <x v="45"/>
    <x v="4"/>
    <s v="026-GRIGIO MELANGE            "/>
    <s v="F06IG.026"/>
    <s v="--5---"/>
    <s v="UP 92CO 8PL ;LP 100CO                   "/>
    <s v="CHINA"/>
    <s v="8050192168899"/>
    <n v="12"/>
    <n v="36.9"/>
    <n v="16.77"/>
  </r>
  <r>
    <s v="9F06IG - PIGIAMA LUNGO CON STAMPA FRONT"/>
    <s v="9F06IGE.026.006"/>
    <x v="1"/>
    <s v="9F06IG"/>
    <x v="45"/>
    <x v="4"/>
    <s v="026-GRIGIO MELANGE            "/>
    <s v="F06IG.026"/>
    <s v="--6---"/>
    <s v="UP 92CO 8PL ;LP 100CO                   "/>
    <s v="CHINA"/>
    <s v="8050192168929"/>
    <n v="21"/>
    <n v="36.9"/>
    <n v="16.77"/>
  </r>
  <r>
    <s v="9F06IG - PIGIAMA LUNGO CON STAMPA FRONT"/>
    <s v="9F06IGE.026.007"/>
    <x v="1"/>
    <s v="9F06IG"/>
    <x v="45"/>
    <x v="4"/>
    <s v="026-GRIGIO MELANGE            "/>
    <s v="F06IG.026"/>
    <s v="--7---"/>
    <s v="UP 92CO 8PL ;LP 100CO                   "/>
    <s v="CHINA"/>
    <s v="8050192168950"/>
    <n v="3"/>
    <n v="36.9"/>
    <n v="16.77"/>
  </r>
  <r>
    <s v="9F06IH - PIGIAMA LUNGO STAMPINA CON SER"/>
    <s v="9F06IHE.0EF.003"/>
    <x v="1"/>
    <s v="9F06IH"/>
    <x v="46"/>
    <x v="4"/>
    <s v="0EF-BLU POLVERE STAMPATO      "/>
    <s v="F06IH.0EF"/>
    <s v="--3---"/>
    <s v="100CO                                   "/>
    <s v="CHINA"/>
    <s v="8050192168998"/>
    <n v="35"/>
    <n v="39.9"/>
    <n v="18.14"/>
  </r>
  <r>
    <s v="9F06IH - PIGIAMA LUNGO STAMPINA CON SER"/>
    <s v="9F06IHE.0EF.004"/>
    <x v="1"/>
    <s v="9F06IH"/>
    <x v="46"/>
    <x v="4"/>
    <s v="0EF-BLU POLVERE STAMPATO      "/>
    <s v="F06IH.0EF"/>
    <s v="--4---"/>
    <s v="100CO                                   "/>
    <s v="CHINA"/>
    <s v="8050192169025"/>
    <n v="21"/>
    <n v="39.9"/>
    <n v="18.14"/>
  </r>
  <r>
    <s v="9F06IH - PIGIAMA LUNGO STAMPINA CON SER"/>
    <s v="9F06IHE.0EF.005"/>
    <x v="1"/>
    <s v="9F06IH"/>
    <x v="46"/>
    <x v="4"/>
    <s v="0EF-BLU POLVERE STAMPATO      "/>
    <s v="F06IH.0EF"/>
    <s v="--5---"/>
    <s v="100CO                                   "/>
    <s v="CHINA"/>
    <s v="8050192169056"/>
    <n v="26"/>
    <n v="39.9"/>
    <n v="18.14"/>
  </r>
  <r>
    <s v="9F06IH - PIGIAMA LUNGO STAMPINA CON SER"/>
    <s v="9F06IHE.0EF.006"/>
    <x v="1"/>
    <s v="9F06IH"/>
    <x v="46"/>
    <x v="4"/>
    <s v="0EF-BLU POLVERE STAMPATO      "/>
    <s v="F06IH.0EF"/>
    <s v="--6---"/>
    <s v="100CO                                   "/>
    <s v="CHINA"/>
    <s v="8050192169087"/>
    <n v="48"/>
    <n v="39.9"/>
    <n v="18.14"/>
  </r>
  <r>
    <s v="9F06IH - PIGIAMA LUNGO STAMPINA CON SER"/>
    <s v="9F06IHE.0EF.007"/>
    <x v="1"/>
    <s v="9F06IH"/>
    <x v="46"/>
    <x v="4"/>
    <s v="0EF-BLU POLVERE STAMPATO      "/>
    <s v="F06IH.0EF"/>
    <s v="--7---"/>
    <s v="100CO                                   "/>
    <s v="CHINA"/>
    <s v="8050192169117"/>
    <n v="50"/>
    <n v="39.9"/>
    <n v="18.14"/>
  </r>
  <r>
    <s v="9F06II - PIGIAMA TELA LUNGO APERTO TELA"/>
    <s v="9F06IIE.00S.003"/>
    <x v="1"/>
    <s v="9F06II"/>
    <x v="47"/>
    <x v="4"/>
    <s v="00S-GRIGIO MEDIO              "/>
    <s v="F06II.00S"/>
    <s v="--3---"/>
    <s v="100CO                                   "/>
    <s v="CHINA"/>
    <s v="8050192169155"/>
    <n v="14"/>
    <n v="69.900000000000006"/>
    <n v="31.77"/>
  </r>
  <r>
    <s v="9F06II - PIGIAMA TELA LUNGO APERTO TELA"/>
    <s v="9F06IIE.00S.004"/>
    <x v="1"/>
    <s v="9F06II"/>
    <x v="47"/>
    <x v="4"/>
    <s v="00S-GRIGIO MEDIO              "/>
    <s v="F06II.00S"/>
    <s v="--4---"/>
    <s v="100CO                                   "/>
    <s v="CHINA"/>
    <s v="8050192169186"/>
    <n v="8"/>
    <n v="69.900000000000006"/>
    <n v="31.77"/>
  </r>
  <r>
    <s v="9F06II - PIGIAMA TELA LUNGO APERTO TELA"/>
    <s v="9F06IIE.00S.005"/>
    <x v="1"/>
    <s v="9F06II"/>
    <x v="47"/>
    <x v="4"/>
    <s v="00S-GRIGIO MEDIO              "/>
    <s v="F06II.00S"/>
    <s v="--5---"/>
    <s v="100CO                                   "/>
    <s v="CHINA"/>
    <s v="8050192169216"/>
    <n v="8"/>
    <n v="69.900000000000006"/>
    <n v="31.77"/>
  </r>
  <r>
    <s v="9F06II - PIGIAMA TELA LUNGO APERTO TELA"/>
    <s v="9F06IIE.00S.006"/>
    <x v="1"/>
    <s v="9F06II"/>
    <x v="47"/>
    <x v="4"/>
    <s v="00S-GRIGIO MEDIO              "/>
    <s v="F06II.00S"/>
    <s v="--6---"/>
    <s v="100CO                                   "/>
    <s v="CHINA"/>
    <s v="8050192169247"/>
    <n v="9"/>
    <n v="69.900000000000006"/>
    <n v="31.77"/>
  </r>
  <r>
    <s v="9F06II - PIGIAMA TELA LUNGO APERTO TELA"/>
    <s v="9F06IIE.00S.007"/>
    <x v="1"/>
    <s v="9F06II"/>
    <x v="47"/>
    <x v="4"/>
    <s v="00S-GRIGIO MEDIO              "/>
    <s v="F06II.00S"/>
    <s v="--7---"/>
    <s v="100CO                                   "/>
    <s v="CHINA"/>
    <s v="8050192169278"/>
    <n v="14"/>
    <n v="69.900000000000006"/>
    <n v="31.77"/>
  </r>
  <r>
    <s v="9F06IJ - PIGIAMA LUNGO APERTO JERSEY"/>
    <s v="9F06IJE.267.003"/>
    <x v="1"/>
    <s v="9F06IJ"/>
    <x v="48"/>
    <x v="4"/>
    <s v="267-BLU POLVERE               "/>
    <s v="F06IJ.267"/>
    <s v="--3---"/>
    <s v="100CO                                   "/>
    <s v="CHINA"/>
    <s v="8050192169315"/>
    <n v="20"/>
    <n v="49.9"/>
    <n v="22.68"/>
  </r>
  <r>
    <s v="9F06IJ - PIGIAMA LUNGO APERTO JERSEY"/>
    <s v="9F06IJE.267.004"/>
    <x v="1"/>
    <s v="9F06IJ"/>
    <x v="48"/>
    <x v="4"/>
    <s v="267-BLU POLVERE               "/>
    <s v="F06IJ.267"/>
    <s v="--4---"/>
    <s v="100CO                                   "/>
    <s v="CHINA"/>
    <s v="8050192169346"/>
    <n v="13"/>
    <n v="49.9"/>
    <n v="22.68"/>
  </r>
  <r>
    <s v="9F06IJ - PIGIAMA LUNGO APERTO JERSEY"/>
    <s v="9F06IJE.267.005"/>
    <x v="1"/>
    <s v="9F06IJ"/>
    <x v="48"/>
    <x v="4"/>
    <s v="267-BLU POLVERE               "/>
    <s v="F06IJ.267"/>
    <s v="--5---"/>
    <s v="100CO                                   "/>
    <s v="CHINA"/>
    <s v="8050192169377"/>
    <n v="7"/>
    <n v="49.9"/>
    <n v="22.68"/>
  </r>
  <r>
    <s v="9F06IJ - PIGIAMA LUNGO APERTO JERSEY"/>
    <s v="9F06IJE.267.006"/>
    <x v="1"/>
    <s v="9F06IJ"/>
    <x v="48"/>
    <x v="4"/>
    <s v="267-BLU POLVERE               "/>
    <s v="F06IJ.267"/>
    <s v="--6---"/>
    <s v="100CO                                   "/>
    <s v="CHINA"/>
    <s v="8050192169407"/>
    <n v="1"/>
    <n v="49.9"/>
    <n v="22.68"/>
  </r>
  <r>
    <s v="9F06IJ - PIGIAMA LUNGO APERTO JERSEY"/>
    <s v="9F06IJE.267.007"/>
    <x v="1"/>
    <s v="9F06IJ"/>
    <x v="48"/>
    <x v="4"/>
    <s v="267-BLU POLVERE               "/>
    <s v="F06IJ.267"/>
    <s v="--7---"/>
    <s v="100CO                                   "/>
    <s v="CHINA"/>
    <s v="8050192169438"/>
    <n v="10"/>
    <n v="49.9"/>
    <n v="22.68"/>
  </r>
  <r>
    <s v="9F06IK - PIGIAMA LUNGO SERAFINO PANTALO"/>
    <s v="9F06IKE.026.003"/>
    <x v="1"/>
    <s v="9F06IK"/>
    <x v="49"/>
    <x v="4"/>
    <s v="026-GRIGIO MELANGE            "/>
    <s v="F06IK.026"/>
    <s v="--3---"/>
    <s v="UP 89CO 11PL ;TROUSER 100CO             "/>
    <s v="CHINA"/>
    <s v="8050192169476"/>
    <n v="55"/>
    <n v="49.9"/>
    <n v="22.68"/>
  </r>
  <r>
    <s v="9F06IK - PIGIAMA LUNGO SERAFINO PANTALO"/>
    <s v="9F06IKE.026.004"/>
    <x v="1"/>
    <s v="9F06IK"/>
    <x v="49"/>
    <x v="4"/>
    <s v="026-GRIGIO MELANGE            "/>
    <s v="F06IK.026"/>
    <s v="--4---"/>
    <s v="UP 89CO 11PL ;TROUSER 100CO             "/>
    <s v="CHINA"/>
    <s v="8050192169506"/>
    <n v="76"/>
    <n v="49.9"/>
    <n v="22.68"/>
  </r>
  <r>
    <s v="9F06IK - PIGIAMA LUNGO SERAFINO PANTALO"/>
    <s v="9F06IKE.026.005"/>
    <x v="1"/>
    <s v="9F06IK"/>
    <x v="49"/>
    <x v="4"/>
    <s v="026-GRIGIO MELANGE            "/>
    <s v="F06IK.026"/>
    <s v="--5---"/>
    <s v="UP 89CO 11PL ;TROUSER 100CO             "/>
    <s v="CHINA"/>
    <s v="8050192169537"/>
    <n v="59"/>
    <n v="49.9"/>
    <n v="22.68"/>
  </r>
  <r>
    <s v="9F06IK - PIGIAMA LUNGO SERAFINO PANTALO"/>
    <s v="9F06IKE.026.006"/>
    <x v="1"/>
    <s v="9F06IK"/>
    <x v="49"/>
    <x v="4"/>
    <s v="026-GRIGIO MELANGE            "/>
    <s v="F06IK.026"/>
    <s v="--6---"/>
    <s v="UP 89CO 11PL ;TROUSER 100CO             "/>
    <s v="CHINA"/>
    <s v="8050192169568"/>
    <n v="45"/>
    <n v="49.9"/>
    <n v="22.68"/>
  </r>
  <r>
    <s v="9F06IL - PIGIAMA LUNGO SERAFINO CASACCA"/>
    <s v="9F06ILE.0EG.004"/>
    <x v="1"/>
    <s v="9F06IL"/>
    <x v="50"/>
    <x v="4"/>
    <s v="0EG-MICRO RIGATO GRIGIO       "/>
    <s v="F06IL.0EG"/>
    <s v="--4---"/>
    <s v="100CO                                   "/>
    <s v="CHINA"/>
    <s v="8050192169636"/>
    <n v="9"/>
    <n v="49.9"/>
    <n v="22.68"/>
  </r>
  <r>
    <s v="9F06IL - PIGIAMA LUNGO SERAFINO CASACCA"/>
    <s v="9F06ILE.0EG.005"/>
    <x v="1"/>
    <s v="9F06IL"/>
    <x v="50"/>
    <x v="4"/>
    <s v="0EG-MICRO RIGATO GRIGIO       "/>
    <s v="F06IL.0EG"/>
    <s v="--5---"/>
    <s v="100CO                                   "/>
    <s v="CHINA"/>
    <s v="8050192169667"/>
    <n v="8"/>
    <n v="49.9"/>
    <n v="22.68"/>
  </r>
  <r>
    <s v="9F06IL - PIGIAMA LUNGO SERAFINO CASACCA"/>
    <s v="9F06ILE.0EG.006"/>
    <x v="1"/>
    <s v="9F06IL"/>
    <x v="50"/>
    <x v="4"/>
    <s v="0EG-MICRO RIGATO GRIGIO       "/>
    <s v="F06IL.0EG"/>
    <s v="--6---"/>
    <s v="100CO                                   "/>
    <s v="CHINA"/>
    <s v="8050192169698"/>
    <n v="1"/>
    <n v="49.9"/>
    <n v="22.68"/>
  </r>
  <r>
    <s v="9F06IL - PIGIAMA LUNGO SERAFINO CASACCA"/>
    <s v="9F06ILE.0EG.007"/>
    <x v="1"/>
    <s v="9F06IL"/>
    <x v="50"/>
    <x v="4"/>
    <s v="0EG-MICRO RIGATO GRIGIO       "/>
    <s v="F06IL.0EG"/>
    <s v="--7---"/>
    <s v="100CO                                   "/>
    <s v="CHINA"/>
    <s v="8050192169728"/>
    <n v="48"/>
    <n v="49.9"/>
    <n v="22.68"/>
  </r>
  <r>
    <s v="9F06IM - PIGIAMA LUNGO SERAFINO CASACCA"/>
    <s v="9F06IME.0EH.003"/>
    <x v="1"/>
    <s v="9F06IM"/>
    <x v="51"/>
    <x v="4"/>
    <s v="0EH-MICRO RIGATO BLU          "/>
    <s v="F06IM.0EH"/>
    <s v="--3---"/>
    <s v="100CO                                   "/>
    <s v="CHINA"/>
    <s v="8050192169766"/>
    <n v="22"/>
    <n v="49.9"/>
    <n v="22.68"/>
  </r>
  <r>
    <s v="9F06IM - PIGIAMA LUNGO SERAFINO CASACCA"/>
    <s v="9F06IME.0EH.004"/>
    <x v="1"/>
    <s v="9F06IM"/>
    <x v="51"/>
    <x v="4"/>
    <s v="0EH-MICRO RIGATO BLU          "/>
    <s v="F06IM.0EH"/>
    <s v="--4---"/>
    <s v="100CO                                   "/>
    <s v="CHINA"/>
    <s v="8050192169797"/>
    <n v="11"/>
    <n v="49.9"/>
    <n v="22.68"/>
  </r>
  <r>
    <s v="9F06IM - PIGIAMA LUNGO SERAFINO CASACCA"/>
    <s v="9F06IME.0EH.007"/>
    <x v="1"/>
    <s v="9F06IM"/>
    <x v="51"/>
    <x v="4"/>
    <s v="0EH-MICRO RIGATO BLU          "/>
    <s v="F06IM.0EH"/>
    <s v="--7---"/>
    <s v="100CO                                   "/>
    <s v="CHINA"/>
    <s v="8050192169889"/>
    <n v="6"/>
    <n v="49.9"/>
    <n v="22.68"/>
  </r>
  <r>
    <s v="9F06IN - PIGIAMA LUNGO COLLO BOMBER JER"/>
    <s v="9F06INE.026.003"/>
    <x v="1"/>
    <s v="9F06IN"/>
    <x v="52"/>
    <x v="4"/>
    <s v="026-GRIGIO MELANGE            "/>
    <s v="F06IN.026"/>
    <s v="--3---"/>
    <s v="UP 93CO 7PL;LP98CO 2PL                  "/>
    <s v="CHINA"/>
    <s v="8050192169926"/>
    <n v="91"/>
    <n v="39.9"/>
    <n v="18.14"/>
  </r>
  <r>
    <s v="9F06IN - PIGIAMA LUNGO COLLO BOMBER JER"/>
    <s v="9F06INE.026.004"/>
    <x v="1"/>
    <s v="9F06IN"/>
    <x v="52"/>
    <x v="4"/>
    <s v="026-GRIGIO MELANGE            "/>
    <s v="F06IN.026"/>
    <s v="--4---"/>
    <s v="UP 93CO 7PL;LP98CO 2PL                  "/>
    <s v="CHINA"/>
    <s v="8050192169957"/>
    <n v="95"/>
    <n v="39.9"/>
    <n v="18.14"/>
  </r>
  <r>
    <s v="9F06IN - PIGIAMA LUNGO COLLO BOMBER JER"/>
    <s v="9F06INE.026.005"/>
    <x v="1"/>
    <s v="9F06IN"/>
    <x v="52"/>
    <x v="4"/>
    <s v="026-GRIGIO MELANGE            "/>
    <s v="F06IN.026"/>
    <s v="--5---"/>
    <s v="UP 93CO 7PL;LP98CO 2PL                  "/>
    <s v="CHINA"/>
    <s v="8050192169988"/>
    <n v="92"/>
    <n v="39.9"/>
    <n v="18.14"/>
  </r>
  <r>
    <s v="9F06IN - PIGIAMA LUNGO COLLO BOMBER JER"/>
    <s v="9F06INE.026.006"/>
    <x v="1"/>
    <s v="9F06IN"/>
    <x v="52"/>
    <x v="4"/>
    <s v="026-GRIGIO MELANGE            "/>
    <s v="F06IN.026"/>
    <s v="--6---"/>
    <s v="UP 93CO 7PL;LP98CO 2PL                  "/>
    <s v="CHINA"/>
    <s v="8050192170014"/>
    <n v="65"/>
    <n v="39.9"/>
    <n v="18.14"/>
  </r>
  <r>
    <s v="9F06IO - PIGIAMA CORTO BIPACK JERSEY"/>
    <s v="9F06IOI.0EI.002"/>
    <x v="0"/>
    <s v="9F06IO"/>
    <x v="53"/>
    <x v="4"/>
    <s v="0EI-BLU NAVY+VERDE            "/>
    <s v="F06IO.0EI"/>
    <s v="--2---"/>
    <s v="100CO                                   "/>
    <s v="CHINA"/>
    <s v="8050192170052"/>
    <n v="334"/>
    <n v="39.9"/>
    <n v="18.14"/>
  </r>
  <r>
    <s v="9F06IO - PIGIAMA CORTO BIPACK JERSEY"/>
    <s v="9F06IOI.0EI.003"/>
    <x v="0"/>
    <s v="9F06IO"/>
    <x v="53"/>
    <x v="4"/>
    <s v="0EI-BLU NAVY+VERDE            "/>
    <s v="F06IO.0EI"/>
    <s v="--3---"/>
    <s v="100CO                                   "/>
    <s v="CHINA"/>
    <s v="8050192170083"/>
    <n v="633"/>
    <n v="39.9"/>
    <n v="18.14"/>
  </r>
  <r>
    <s v="9F06IO - PIGIAMA CORTO BIPACK JERSEY"/>
    <s v="9F06IOI.0EI.007"/>
    <x v="0"/>
    <s v="9F06IO"/>
    <x v="53"/>
    <x v="4"/>
    <s v="0EI-BLU NAVY+VERDE            "/>
    <s v="F06IO.0EI"/>
    <s v="--7---"/>
    <s v="100CO                                   "/>
    <s v="CHINA"/>
    <s v="8050192170205"/>
    <n v="293"/>
    <n v="39.9"/>
    <n v="18.14"/>
  </r>
  <r>
    <s v="9F06IP - PIGIAMA CORTO STAMPINA CON SER"/>
    <s v="9F06IPE.0EF.003"/>
    <x v="1"/>
    <s v="9F06IP"/>
    <x v="54"/>
    <x v="4"/>
    <s v="0EF-BLU POLVERE STAMPATO      "/>
    <s v="F06IP.0EF"/>
    <s v="--3---"/>
    <s v="100CO                                   "/>
    <s v="CHINA"/>
    <s v="8050192170243"/>
    <n v="19"/>
    <n v="29.9"/>
    <n v="13.59"/>
  </r>
  <r>
    <s v="9F06IP - PIGIAMA CORTO STAMPINA CON SER"/>
    <s v="9F06IPE.0EF.004"/>
    <x v="1"/>
    <s v="9F06IP"/>
    <x v="54"/>
    <x v="4"/>
    <s v="0EF-BLU POLVERE STAMPATO      "/>
    <s v="F06IP.0EF"/>
    <s v="--4---"/>
    <s v="100CO                                   "/>
    <s v="CHINA"/>
    <s v="8050192170274"/>
    <n v="13"/>
    <n v="29.9"/>
    <n v="13.59"/>
  </r>
  <r>
    <s v="9F06IP - PIGIAMA CORTO STAMPINA CON SER"/>
    <s v="9F06IPE.0EF.005"/>
    <x v="1"/>
    <s v="9F06IP"/>
    <x v="54"/>
    <x v="4"/>
    <s v="0EF-BLU POLVERE STAMPATO      "/>
    <s v="F06IP.0EF"/>
    <s v="--5---"/>
    <s v="100CO                                   "/>
    <s v="CHINA"/>
    <s v="8050192170304"/>
    <n v="13"/>
    <n v="29.9"/>
    <n v="13.59"/>
  </r>
  <r>
    <s v="9F06IP - PIGIAMA CORTO STAMPINA CON SER"/>
    <s v="9F06IPE.0EF.006"/>
    <x v="1"/>
    <s v="9F06IP"/>
    <x v="54"/>
    <x v="4"/>
    <s v="0EF-BLU POLVERE STAMPATO      "/>
    <s v="F06IP.0EF"/>
    <s v="--6---"/>
    <s v="100CO                                   "/>
    <s v="CHINA"/>
    <s v="8050192170335"/>
    <n v="29"/>
    <n v="29.9"/>
    <n v="13.59"/>
  </r>
  <r>
    <s v="9F06IP - PIGIAMA CORTO STAMPINA CON SER"/>
    <s v="9F06IPE.0EF.007"/>
    <x v="1"/>
    <s v="9F06IP"/>
    <x v="54"/>
    <x v="4"/>
    <s v="0EF-BLU POLVERE STAMPATO      "/>
    <s v="F06IP.0EF"/>
    <s v="--7---"/>
    <s v="100CO                                   "/>
    <s v="CHINA"/>
    <s v="8050192170366"/>
    <n v="46"/>
    <n v="29.9"/>
    <n v="13.59"/>
  </r>
  <r>
    <s v="9F06IQ - PIGIAMA CORTO COLLO V JERSEY"/>
    <s v="9F06IQE.0ED.005"/>
    <x v="1"/>
    <s v="9F06IQ"/>
    <x v="55"/>
    <x v="4"/>
    <s v="0ED-BLU OLTREMARE             "/>
    <s v="F06IQ.0ED"/>
    <s v="--5---"/>
    <s v="UP 99CO 1PL;LP100CO                     "/>
    <s v="CHINA"/>
    <s v="8050192170465"/>
    <n v="4"/>
    <n v="36.9"/>
    <n v="16.77"/>
  </r>
  <r>
    <s v="9F06IQ - PIGIAMA CORTO COLLO V JERSEY"/>
    <s v="9F06IQE.0ED.006"/>
    <x v="1"/>
    <s v="9F06IQ"/>
    <x v="55"/>
    <x v="4"/>
    <s v="0ED-BLU OLTREMARE             "/>
    <s v="F06IQ.0ED"/>
    <s v="--6---"/>
    <s v="UP 99CO 1PL;LP100CO                     "/>
    <s v="CHINA"/>
    <s v="8050192170496"/>
    <n v="11"/>
    <n v="36.9"/>
    <n v="16.77"/>
  </r>
  <r>
    <s v="9F06IR - PIGIAMA CORTO GIROCOLLO CASACC"/>
    <s v="9F06IRE.0DY.002"/>
    <x v="1"/>
    <s v="9F06IR"/>
    <x v="56"/>
    <x v="4"/>
    <s v="0DY-STAMPA BLU NAVY           "/>
    <s v="F06IR.0DY"/>
    <s v="--2---"/>
    <s v="100CO                                   "/>
    <s v="CHINA"/>
    <s v="8050192170533"/>
    <n v="59"/>
    <n v="36.9"/>
    <n v="16.77"/>
  </r>
  <r>
    <s v="9F06IR - PIGIAMA CORTO GIROCOLLO CASACC"/>
    <s v="9F06IRE.0DY.003"/>
    <x v="1"/>
    <s v="9F06IR"/>
    <x v="56"/>
    <x v="4"/>
    <s v="0DY-STAMPA BLU NAVY           "/>
    <s v="F06IR.0DY"/>
    <s v="--3---"/>
    <s v="100CO                                   "/>
    <s v="CHINA"/>
    <s v="8050192170564"/>
    <n v="62"/>
    <n v="36.9"/>
    <n v="16.77"/>
  </r>
  <r>
    <s v="9F06IR - PIGIAMA CORTO GIROCOLLO CASACC"/>
    <s v="9F06IRE.0DY.004"/>
    <x v="1"/>
    <s v="9F06IR"/>
    <x v="56"/>
    <x v="4"/>
    <s v="0DY-STAMPA BLU NAVY           "/>
    <s v="F06IR.0DY"/>
    <s v="--4---"/>
    <s v="100CO                                   "/>
    <s v="CHINA"/>
    <s v="8050192170595"/>
    <n v="66"/>
    <n v="36.9"/>
    <n v="16.77"/>
  </r>
  <r>
    <s v="9F06IR - PIGIAMA CORTO GIROCOLLO CASACC"/>
    <s v="9F06IRE.0DY.005"/>
    <x v="1"/>
    <s v="9F06IR"/>
    <x v="56"/>
    <x v="4"/>
    <s v="0DY-STAMPA BLU NAVY           "/>
    <s v="F06IR.0DY"/>
    <s v="--5---"/>
    <s v="100CO                                   "/>
    <s v="CHINA"/>
    <s v="8050192170625"/>
    <n v="56"/>
    <n v="36.9"/>
    <n v="16.77"/>
  </r>
  <r>
    <s v="9F06IR - PIGIAMA CORTO GIROCOLLO CASACC"/>
    <s v="9F06IRE.0DY.006"/>
    <x v="1"/>
    <s v="9F06IR"/>
    <x v="56"/>
    <x v="4"/>
    <s v="0DY-STAMPA BLU NAVY           "/>
    <s v="F06IR.0DY"/>
    <s v="--6---"/>
    <s v="100CO                                   "/>
    <s v="CHINA"/>
    <s v="8050192170656"/>
    <n v="46"/>
    <n v="36.9"/>
    <n v="16.77"/>
  </r>
  <r>
    <s v="9F06IS - PIGIAMA CORTO DYED YARN CON SE"/>
    <s v="9F06ISE.00X.003"/>
    <x v="1"/>
    <s v="9F06IS"/>
    <x v="57"/>
    <x v="4"/>
    <s v="00X-RIGATO VERDE              "/>
    <s v="F06IS.00X"/>
    <s v="--3---"/>
    <s v="100CO                                   "/>
    <s v="CHINA"/>
    <s v="8050192170694"/>
    <n v="39"/>
    <n v="39.9"/>
    <n v="18.14"/>
  </r>
  <r>
    <s v="9F06IS - PIGIAMA CORTO DYED YARN CON SE"/>
    <s v="9F06ISE.00X.004"/>
    <x v="1"/>
    <s v="9F06IS"/>
    <x v="57"/>
    <x v="4"/>
    <s v="00X-RIGATO VERDE              "/>
    <s v="F06IS.00X"/>
    <s v="--4---"/>
    <s v="100CO                                   "/>
    <s v="CHINA"/>
    <s v="8050192170724"/>
    <n v="26"/>
    <n v="39.9"/>
    <n v="18.14"/>
  </r>
  <r>
    <s v="9F06IS - PIGIAMA CORTO DYED YARN CON SE"/>
    <s v="9F06ISE.00X.005"/>
    <x v="1"/>
    <s v="9F06IS"/>
    <x v="57"/>
    <x v="4"/>
    <s v="00X-RIGATO VERDE              "/>
    <s v="F06IS.00X"/>
    <s v="--5---"/>
    <s v="100CO                                   "/>
    <s v="CHINA"/>
    <s v="8050192170755"/>
    <n v="23"/>
    <n v="39.9"/>
    <n v="18.14"/>
  </r>
  <r>
    <s v="9F06IS - PIGIAMA CORTO DYED YARN CON SE"/>
    <s v="9F06ISE.00X.006"/>
    <x v="1"/>
    <s v="9F06IS"/>
    <x v="57"/>
    <x v="4"/>
    <s v="00X-RIGATO VERDE              "/>
    <s v="F06IS.00X"/>
    <s v="--6---"/>
    <s v="100CO                                   "/>
    <s v="CHINA"/>
    <s v="8050192170786"/>
    <n v="23"/>
    <n v="39.9"/>
    <n v="18.14"/>
  </r>
  <r>
    <s v="9F06IS - PIGIAMA CORTO DYED YARN CON SE"/>
    <s v="9F06ISE.00X.007"/>
    <x v="1"/>
    <s v="9F06IS"/>
    <x v="57"/>
    <x v="4"/>
    <s v="00X-RIGATO VERDE              "/>
    <s v="F06IS.00X"/>
    <s v="--7---"/>
    <s v="100CO                                   "/>
    <s v="CHINA"/>
    <s v="8050192170816"/>
    <n v="49"/>
    <n v="39.9"/>
    <n v="18.14"/>
  </r>
  <r>
    <s v="9F06IT - PIGIAMA CORTO COLLO IMMAGLIATO"/>
    <s v="9F06ITE.063.003"/>
    <x v="1"/>
    <s v="9F06IT"/>
    <x v="58"/>
    <x v="4"/>
    <s v="063-BORDEAUX                  "/>
    <s v="F06IT.063"/>
    <s v="--3---"/>
    <s v="100CO                                   "/>
    <s v="CHINA"/>
    <s v="8050192170854"/>
    <n v="5"/>
    <n v="39.9"/>
    <n v="18.14"/>
  </r>
  <r>
    <s v="9F06IT - PIGIAMA CORTO COLLO IMMAGLIATO"/>
    <s v="9F06ITE.063.004"/>
    <x v="1"/>
    <s v="9F06IT"/>
    <x v="58"/>
    <x v="4"/>
    <s v="063-BORDEAUX                  "/>
    <s v="F06IT.063"/>
    <s v="--4---"/>
    <s v="100CO                                   "/>
    <s v="CHINA"/>
    <s v="8050192170885"/>
    <n v="5"/>
    <n v="39.9"/>
    <n v="18.14"/>
  </r>
  <r>
    <s v="9F06IT - PIGIAMA CORTO COLLO IMMAGLIATO"/>
    <s v="9F06ITE.063.005"/>
    <x v="1"/>
    <s v="9F06IT"/>
    <x v="58"/>
    <x v="4"/>
    <s v="063-BORDEAUX                  "/>
    <s v="F06IT.063"/>
    <s v="--5---"/>
    <s v="100CO                                   "/>
    <s v="CHINA"/>
    <s v="8050192170915"/>
    <n v="6"/>
    <n v="39.9"/>
    <n v="18.14"/>
  </r>
  <r>
    <s v="9F06IT - PIGIAMA CORTO COLLO IMMAGLIATO"/>
    <s v="9F06ITE.0EJ.003"/>
    <x v="1"/>
    <s v="9F06IT"/>
    <x v="58"/>
    <x v="4"/>
    <s v="0EJ-BLU BRILLANTE             "/>
    <s v="F06IT.0EJ"/>
    <s v="--3---"/>
    <s v="100CO                                   "/>
    <s v="CHINA"/>
    <s v="8050192171004"/>
    <n v="18"/>
    <n v="39.9"/>
    <n v="18.14"/>
  </r>
  <r>
    <s v="9F06IT - PIGIAMA CORTO COLLO IMMAGLIATO"/>
    <s v="9F06ITE.0EJ.004"/>
    <x v="1"/>
    <s v="9F06IT"/>
    <x v="58"/>
    <x v="4"/>
    <s v="0EJ-BLU BRILLANTE             "/>
    <s v="F06IT.0EJ"/>
    <s v="--4---"/>
    <s v="100CO                                   "/>
    <s v="CHINA"/>
    <s v="8050192171035"/>
    <n v="14"/>
    <n v="39.9"/>
    <n v="18.14"/>
  </r>
  <r>
    <s v="9F06IT - PIGIAMA CORTO COLLO IMMAGLIATO"/>
    <s v="9F06ITE.0EJ.005"/>
    <x v="1"/>
    <s v="9F06IT"/>
    <x v="58"/>
    <x v="4"/>
    <s v="0EJ-BLU BRILLANTE             "/>
    <s v="F06IT.0EJ"/>
    <s v="--5---"/>
    <s v="100CO                                   "/>
    <s v="CHINA"/>
    <s v="8050192171066"/>
    <n v="9"/>
    <n v="39.9"/>
    <n v="18.14"/>
  </r>
  <r>
    <s v="9F06IT - PIGIAMA CORTO COLLO IMMAGLIATO"/>
    <s v="9F06ITE.0EJ.006"/>
    <x v="1"/>
    <s v="9F06IT"/>
    <x v="58"/>
    <x v="4"/>
    <s v="0EJ-BLU BRILLANTE             "/>
    <s v="F06IT.0EJ"/>
    <s v="--6---"/>
    <s v="100CO                                   "/>
    <s v="CHINA"/>
    <s v="8050192171097"/>
    <n v="17"/>
    <n v="39.9"/>
    <n v="18.14"/>
  </r>
  <r>
    <s v="9F06IT - PIGIAMA CORTO COLLO IMMAGLIATO"/>
    <s v="9F06ITE.0EJ.007"/>
    <x v="1"/>
    <s v="9F06IT"/>
    <x v="58"/>
    <x v="4"/>
    <s v="0EJ-BLU BRILLANTE             "/>
    <s v="F06IT.0EJ"/>
    <s v="--7---"/>
    <s v="100CO                                   "/>
    <s v="CHINA"/>
    <s v="8050192171127"/>
    <n v="2"/>
    <n v="39.9"/>
    <n v="18.14"/>
  </r>
  <r>
    <s v="9F06IU - PIGIAMA CORTO COLLO V TASCHINO"/>
    <s v="9F06IUE.003.002"/>
    <x v="1"/>
    <s v="9F06IU"/>
    <x v="59"/>
    <x v="4"/>
    <s v="003-BIANCO                    "/>
    <s v="F06IU.003"/>
    <s v="--2---"/>
    <s v="UP 100CO;LP 88CO 12PL                   "/>
    <s v="CHINA"/>
    <s v="8050192171165"/>
    <n v="29"/>
    <n v="36.9"/>
    <n v="16.77"/>
  </r>
  <r>
    <s v="9F06IU - PIGIAMA CORTO COLLO V TASCHINO"/>
    <s v="9F06IUE.003.003"/>
    <x v="1"/>
    <s v="9F06IU"/>
    <x v="59"/>
    <x v="4"/>
    <s v="003-BIANCO                    "/>
    <s v="F06IU.003"/>
    <s v="--3---"/>
    <s v="UP 100CO;LP 88CO 12PL                   "/>
    <s v="CHINA"/>
    <s v="8050192171196"/>
    <n v="10"/>
    <n v="36.9"/>
    <n v="16.77"/>
  </r>
  <r>
    <s v="9F06IU - PIGIAMA CORTO COLLO V TASCHINO"/>
    <s v="9F06IUE.003.006"/>
    <x v="1"/>
    <s v="9F06IU"/>
    <x v="59"/>
    <x v="4"/>
    <s v="003-BIANCO                    "/>
    <s v="F06IU.003"/>
    <s v="--6---"/>
    <s v="UP 100CO;LP 88CO 12PL                   "/>
    <s v="CHINA"/>
    <s v="8050192171288"/>
    <n v="15"/>
    <n v="36.9"/>
    <n v="16.77"/>
  </r>
  <r>
    <s v="9F06IU - PIGIAMA CORTO COLLO V TASCHINO"/>
    <s v="9F06IUE.003.007"/>
    <x v="1"/>
    <s v="9F06IU"/>
    <x v="59"/>
    <x v="4"/>
    <s v="003-BIANCO                    "/>
    <s v="F06IU.003"/>
    <s v="--7---"/>
    <s v="UP 100CO;LP 88CO 12PL                   "/>
    <s v="CHINA"/>
    <s v="8050192171318"/>
    <n v="20"/>
    <n v="36.9"/>
    <n v="16.77"/>
  </r>
  <r>
    <s v="9F06IV - PIGIAMA TSHIRT COLLO V CON TAS"/>
    <s v="9F06IVE.127.003"/>
    <x v="1"/>
    <s v="9F06IV"/>
    <x v="60"/>
    <x v="3"/>
    <s v="127-BLU NAVY                  "/>
    <s v="F06IV.127"/>
    <s v="--3---"/>
    <s v="UP100CO+SHORT100CO;LONG TROSER 88CO 12PL"/>
    <s v="CHINA"/>
    <s v="8050192171356"/>
    <n v="6"/>
    <n v="49.9"/>
    <n v="22.68"/>
  </r>
  <r>
    <s v="9F06IV - PIGIAMA TSHIRT COLLO V CON TAS"/>
    <s v="9F06IVE.127.004"/>
    <x v="1"/>
    <s v="9F06IV"/>
    <x v="60"/>
    <x v="3"/>
    <s v="127-BLU NAVY                  "/>
    <s v="F06IV.127"/>
    <s v="--4---"/>
    <s v="UP100CO+SHORT100CO;LONG TROSER 88CO 12PL"/>
    <s v="CHINA"/>
    <s v="8050192171387"/>
    <n v="20"/>
    <n v="49.9"/>
    <n v="22.68"/>
  </r>
  <r>
    <s v="9F06IV - PIGIAMA TSHIRT COLLO V CON TAS"/>
    <s v="9F06IVE.127.005"/>
    <x v="1"/>
    <s v="9F06IV"/>
    <x v="60"/>
    <x v="3"/>
    <s v="127-BLU NAVY                  "/>
    <s v="F06IV.127"/>
    <s v="--5---"/>
    <s v="UP100CO+SHORT100CO;LONG TROSER 88CO 12PL"/>
    <s v="CHINA"/>
    <s v="8050192171417"/>
    <n v="28"/>
    <n v="49.9"/>
    <n v="22.68"/>
  </r>
  <r>
    <s v="9F06IV - PIGIAMA TSHIRT COLLO V CON TAS"/>
    <s v="9F06IVE.127.006"/>
    <x v="1"/>
    <s v="9F06IV"/>
    <x v="60"/>
    <x v="3"/>
    <s v="127-BLU NAVY                  "/>
    <s v="F06IV.127"/>
    <s v="--6---"/>
    <s v="UP100CO+SHORT100CO;LONG TROSER 88CO 12PL"/>
    <s v="CHINA"/>
    <s v="8050192171448"/>
    <n v="19"/>
    <n v="49.9"/>
    <n v="22.68"/>
  </r>
  <r>
    <s v="9UH103 - FILA-BOXER BIPACK-BASIC COTTON"/>
    <s v="9UH1030.558.004"/>
    <x v="0"/>
    <s v="9UH103"/>
    <x v="61"/>
    <x v="1"/>
    <s v="558-BIANCO+NERO               "/>
    <s v="UH103.558"/>
    <s v="--4---"/>
    <s v="95CO 5EA                                "/>
    <s v="CHINA"/>
    <s v="8001087276755"/>
    <n v="7"/>
    <n v="14.9"/>
    <n v="6.77"/>
  </r>
  <r>
    <s v="9UH103 - FILA-BOXER BIPACK-BASIC COTTON"/>
    <s v="9UH1030.558.005"/>
    <x v="0"/>
    <s v="9UH103"/>
    <x v="61"/>
    <x v="1"/>
    <s v="558-BIANCO+NERO               "/>
    <s v="UH103.558"/>
    <s v="--5---"/>
    <s v="95CO 5EA                                "/>
    <s v="CHINA"/>
    <s v="8001087276762"/>
    <n v="107"/>
    <n v="14.9"/>
    <n v="6.77"/>
  </r>
  <r>
    <s v="9UH103 - FILA-BOXER BIPACK-BASIC COTTON"/>
    <s v="9UH1030.558.006"/>
    <x v="0"/>
    <s v="9UH103"/>
    <x v="61"/>
    <x v="1"/>
    <s v="558-BIANCO+NERO               "/>
    <s v="UH103.558"/>
    <s v="--6---"/>
    <s v="95CO 5EA                                "/>
    <s v="CHINA"/>
    <s v="8001087276779"/>
    <n v="716"/>
    <n v="14.9"/>
    <n v="6.77"/>
  </r>
  <r>
    <s v="9UH203 - FILA-SLIP BI-PACK-BASIC COTTON"/>
    <s v="9UH2030.558.004"/>
    <x v="0"/>
    <s v="9UH203"/>
    <x v="62"/>
    <x v="0"/>
    <s v="558-BIANCO+NERO               "/>
    <s v="UH203.558"/>
    <s v="--4---"/>
    <s v="95CO 5EA                                "/>
    <s v="CHINA"/>
    <s v="8001087276878"/>
    <n v="1"/>
    <n v="12.9"/>
    <n v="5.86"/>
  </r>
  <r>
    <s v="9UH203 - FILA-SLIP BI-PACK-BASIC COTTON"/>
    <s v="9UH2030.558.006"/>
    <x v="0"/>
    <s v="9UH203"/>
    <x v="62"/>
    <x v="0"/>
    <s v="558-BIANCO+NERO               "/>
    <s v="UH203.558"/>
    <s v="--6---"/>
    <s v="95CO 5EA                                "/>
    <s v="CHINA"/>
    <s v="8001087276892"/>
    <n v="489"/>
    <n v="12.9"/>
    <n v="5.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5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K3:N16" firstHeaderRow="0" firstDataRow="1" firstDataCol="1"/>
  <pivotFields count="15">
    <pivotField subtotalTop="0" showAll="0"/>
    <pivotField subtotalTop="0" showAll="0"/>
    <pivotField axis="axisRow" subtotalTop="0" showAll="0">
      <items count="3">
        <item x="0"/>
        <item x="1"/>
        <item t="default"/>
      </items>
    </pivotField>
    <pivotField subtotalTop="0" showAll="0"/>
    <pivotField subtotalTop="0" showAll="0">
      <items count="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axis="axisRow" subtotalTop="0" showAll="0">
      <items count="6">
        <item x="1"/>
        <item x="2"/>
        <item x="4"/>
        <item x="0"/>
        <item x="3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numFmtId="44" subtotalTop="0" showAll="0"/>
    <pivotField dataField="1" numFmtId="44" subtotalTop="0" showAll="0"/>
  </pivotFields>
  <rowFields count="2">
    <field x="2"/>
    <field x="5"/>
  </rowFields>
  <rowItems count="13">
    <i>
      <x/>
    </i>
    <i r="1">
      <x/>
    </i>
    <i r="1">
      <x v="2"/>
    </i>
    <i r="1">
      <x v="3"/>
    </i>
    <i t="default">
      <x/>
    </i>
    <i>
      <x v="1"/>
    </i>
    <i r="1">
      <x/>
    </i>
    <i r="1">
      <x v="1"/>
    </i>
    <i r="1">
      <x v="2"/>
    </i>
    <i r="1">
      <x v="3"/>
    </i>
    <i r="1">
      <x v="4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Quantities" fld="12" baseField="0" baseItem="0"/>
    <dataField name="Promedio de RRP" fld="13" subtotal="average" baseField="2" baseItem="0"/>
    <dataField name="Promedio de WH" fld="14" subtotal="average" baseField="2" baseItem="0"/>
  </dataFields>
  <formats count="3">
    <format dxfId="2">
      <pivotArea field="2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H15" firstHeaderRow="1" firstDataRow="2" firstDataCol="1"/>
  <pivotFields count="15">
    <pivotField subtotalTop="0" showAll="0"/>
    <pivotField subtotalTop="0" showAll="0"/>
    <pivotField axis="axisRow" showAll="0">
      <items count="3">
        <item x="0"/>
        <item x="1"/>
        <item t="default"/>
      </items>
    </pivotField>
    <pivotField subtotalTop="0" showAll="0"/>
    <pivotField subtotalTop="0" showAll="0"/>
    <pivotField axis="axisRow" subtotalTop="0" showAll="0">
      <items count="7">
        <item x="1"/>
        <item x="2"/>
        <item x="4"/>
        <item m="1" x="5"/>
        <item x="0"/>
        <item x="3"/>
        <item t="default"/>
      </items>
    </pivotField>
    <pivotField subtotalTop="0" showAll="0"/>
    <pivotField subtotalTop="0" showAll="0"/>
    <pivotField axis="axisCol" subtotalTop="0" showAll="0">
      <items count="7">
        <item x="5"/>
        <item x="0"/>
        <item x="1"/>
        <item x="4"/>
        <item x="2"/>
        <item x="3"/>
        <item t="default"/>
      </items>
    </pivotField>
    <pivotField subtotalTop="0" showAll="0"/>
    <pivotField subtotalTop="0" showAll="0"/>
    <pivotField subtotalTop="0" showAll="0"/>
    <pivotField dataField="1" subtotalTop="0" showAll="0"/>
    <pivotField numFmtId="44" subtotalTop="0" showAll="0"/>
    <pivotField numFmtId="44" subtotalTop="0" showAll="0"/>
  </pivotFields>
  <rowFields count="2">
    <field x="2"/>
    <field x="5"/>
  </rowFields>
  <rowItems count="11">
    <i>
      <x/>
    </i>
    <i r="1">
      <x/>
    </i>
    <i r="1">
      <x v="2"/>
    </i>
    <i r="1">
      <x v="4"/>
    </i>
    <i>
      <x v="1"/>
    </i>
    <i r="1">
      <x/>
    </i>
    <i r="1">
      <x v="1"/>
    </i>
    <i r="1">
      <x v="2"/>
    </i>
    <i r="1">
      <x v="4"/>
    </i>
    <i r="1">
      <x v="5"/>
    </i>
    <i t="grand">
      <x/>
    </i>
  </rowItems>
  <colFields count="1">
    <field x="8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de Quantities" fld="12" baseField="0" baseItem="0"/>
  </dataFields>
  <formats count="11">
    <format dxfId="13">
      <pivotArea grandCol="1" outline="0" collapsedLevelsAreSubtotals="1" fieldPosition="0"/>
    </format>
    <format dxfId="12">
      <pivotArea grandCol="1" outline="0" collapsedLevelsAreSubtotals="1" fieldPosition="0"/>
    </format>
    <format dxfId="11">
      <pivotArea outline="0" collapsedLevelsAreSubtotals="1" fieldPosition="0">
        <references count="1">
          <reference field="8" count="0" selected="0"/>
        </references>
      </pivotArea>
    </format>
    <format dxfId="10">
      <pivotArea field="8" type="button" dataOnly="0" labelOnly="1" outline="0" axis="axisCol" fieldPosition="0"/>
    </format>
    <format dxfId="9">
      <pivotArea type="topRight" dataOnly="0" labelOnly="1" outline="0" fieldPosition="0"/>
    </format>
    <format dxfId="8">
      <pivotArea dataOnly="0" labelOnly="1" fieldPosition="0">
        <references count="1">
          <reference field="8" count="0"/>
        </references>
      </pivotArea>
    </format>
    <format dxfId="7">
      <pivotArea outline="0" collapsedLevelsAreSubtotals="1" fieldPosition="0">
        <references count="1">
          <reference field="8" count="0" selected="0"/>
        </references>
      </pivotArea>
    </format>
    <format dxfId="6">
      <pivotArea field="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fieldPosition="0">
        <references count="1">
          <reference field="8" count="0"/>
        </references>
      </pivotArea>
    </format>
    <format dxfId="3">
      <pivotArea dataOnly="0" labelOnly="1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"/>
  <sheetViews>
    <sheetView tabSelected="1" workbookViewId="0">
      <selection activeCell="T71" sqref="T71"/>
    </sheetView>
  </sheetViews>
  <sheetFormatPr defaultColWidth="9.140625" defaultRowHeight="15" x14ac:dyDescent="0.25"/>
  <cols>
    <col min="1" max="1" width="2" style="11" customWidth="1"/>
    <col min="2" max="2" width="15" style="11" customWidth="1"/>
    <col min="3" max="3" width="10.28515625" style="11" customWidth="1"/>
    <col min="4" max="4" width="9.42578125" style="11" customWidth="1"/>
    <col min="5" max="5" width="17" style="11" customWidth="1"/>
    <col min="6" max="6" width="8.42578125" style="11" customWidth="1"/>
    <col min="7" max="7" width="10.42578125" style="11" bestFit="1" customWidth="1"/>
    <col min="8" max="8" width="15.7109375" style="11" customWidth="1"/>
    <col min="9" max="9" width="15.85546875" style="11" customWidth="1"/>
    <col min="10" max="10" width="19.140625" style="11" bestFit="1" customWidth="1"/>
    <col min="11" max="11" width="12" style="11" customWidth="1"/>
    <col min="12" max="12" width="11" style="21" customWidth="1"/>
    <col min="13" max="13" width="9.140625" style="11"/>
    <col min="14" max="14" width="13.140625" style="11" customWidth="1"/>
    <col min="15" max="256" width="9.140625" style="11"/>
    <col min="257" max="257" width="2" style="11" customWidth="1"/>
    <col min="258" max="258" width="15" style="11" customWidth="1"/>
    <col min="259" max="259" width="10.28515625" style="11" customWidth="1"/>
    <col min="260" max="260" width="9.42578125" style="11" customWidth="1"/>
    <col min="261" max="261" width="15" style="11" customWidth="1"/>
    <col min="262" max="263" width="9.140625" style="11"/>
    <col min="264" max="264" width="19.140625" style="11" bestFit="1" customWidth="1"/>
    <col min="265" max="512" width="9.140625" style="11"/>
    <col min="513" max="513" width="2" style="11" customWidth="1"/>
    <col min="514" max="514" width="15" style="11" customWidth="1"/>
    <col min="515" max="515" width="10.28515625" style="11" customWidth="1"/>
    <col min="516" max="516" width="9.42578125" style="11" customWidth="1"/>
    <col min="517" max="517" width="15" style="11" customWidth="1"/>
    <col min="518" max="519" width="9.140625" style="11"/>
    <col min="520" max="520" width="19.140625" style="11" bestFit="1" customWidth="1"/>
    <col min="521" max="768" width="9.140625" style="11"/>
    <col min="769" max="769" width="2" style="11" customWidth="1"/>
    <col min="770" max="770" width="15" style="11" customWidth="1"/>
    <col min="771" max="771" width="10.28515625" style="11" customWidth="1"/>
    <col min="772" max="772" width="9.42578125" style="11" customWidth="1"/>
    <col min="773" max="773" width="15" style="11" customWidth="1"/>
    <col min="774" max="775" width="9.140625" style="11"/>
    <col min="776" max="776" width="19.140625" style="11" bestFit="1" customWidth="1"/>
    <col min="777" max="1024" width="9.140625" style="11"/>
    <col min="1025" max="1025" width="2" style="11" customWidth="1"/>
    <col min="1026" max="1026" width="15" style="11" customWidth="1"/>
    <col min="1027" max="1027" width="10.28515625" style="11" customWidth="1"/>
    <col min="1028" max="1028" width="9.42578125" style="11" customWidth="1"/>
    <col min="1029" max="1029" width="15" style="11" customWidth="1"/>
    <col min="1030" max="1031" width="9.140625" style="11"/>
    <col min="1032" max="1032" width="19.140625" style="11" bestFit="1" customWidth="1"/>
    <col min="1033" max="1280" width="9.140625" style="11"/>
    <col min="1281" max="1281" width="2" style="11" customWidth="1"/>
    <col min="1282" max="1282" width="15" style="11" customWidth="1"/>
    <col min="1283" max="1283" width="10.28515625" style="11" customWidth="1"/>
    <col min="1284" max="1284" width="9.42578125" style="11" customWidth="1"/>
    <col min="1285" max="1285" width="15" style="11" customWidth="1"/>
    <col min="1286" max="1287" width="9.140625" style="11"/>
    <col min="1288" max="1288" width="19.140625" style="11" bestFit="1" customWidth="1"/>
    <col min="1289" max="1536" width="9.140625" style="11"/>
    <col min="1537" max="1537" width="2" style="11" customWidth="1"/>
    <col min="1538" max="1538" width="15" style="11" customWidth="1"/>
    <col min="1539" max="1539" width="10.28515625" style="11" customWidth="1"/>
    <col min="1540" max="1540" width="9.42578125" style="11" customWidth="1"/>
    <col min="1541" max="1541" width="15" style="11" customWidth="1"/>
    <col min="1542" max="1543" width="9.140625" style="11"/>
    <col min="1544" max="1544" width="19.140625" style="11" bestFit="1" customWidth="1"/>
    <col min="1545" max="1792" width="9.140625" style="11"/>
    <col min="1793" max="1793" width="2" style="11" customWidth="1"/>
    <col min="1794" max="1794" width="15" style="11" customWidth="1"/>
    <col min="1795" max="1795" width="10.28515625" style="11" customWidth="1"/>
    <col min="1796" max="1796" width="9.42578125" style="11" customWidth="1"/>
    <col min="1797" max="1797" width="15" style="11" customWidth="1"/>
    <col min="1798" max="1799" width="9.140625" style="11"/>
    <col min="1800" max="1800" width="19.140625" style="11" bestFit="1" customWidth="1"/>
    <col min="1801" max="2048" width="9.140625" style="11"/>
    <col min="2049" max="2049" width="2" style="11" customWidth="1"/>
    <col min="2050" max="2050" width="15" style="11" customWidth="1"/>
    <col min="2051" max="2051" width="10.28515625" style="11" customWidth="1"/>
    <col min="2052" max="2052" width="9.42578125" style="11" customWidth="1"/>
    <col min="2053" max="2053" width="15" style="11" customWidth="1"/>
    <col min="2054" max="2055" width="9.140625" style="11"/>
    <col min="2056" max="2056" width="19.140625" style="11" bestFit="1" customWidth="1"/>
    <col min="2057" max="2304" width="9.140625" style="11"/>
    <col min="2305" max="2305" width="2" style="11" customWidth="1"/>
    <col min="2306" max="2306" width="15" style="11" customWidth="1"/>
    <col min="2307" max="2307" width="10.28515625" style="11" customWidth="1"/>
    <col min="2308" max="2308" width="9.42578125" style="11" customWidth="1"/>
    <col min="2309" max="2309" width="15" style="11" customWidth="1"/>
    <col min="2310" max="2311" width="9.140625" style="11"/>
    <col min="2312" max="2312" width="19.140625" style="11" bestFit="1" customWidth="1"/>
    <col min="2313" max="2560" width="9.140625" style="11"/>
    <col min="2561" max="2561" width="2" style="11" customWidth="1"/>
    <col min="2562" max="2562" width="15" style="11" customWidth="1"/>
    <col min="2563" max="2563" width="10.28515625" style="11" customWidth="1"/>
    <col min="2564" max="2564" width="9.42578125" style="11" customWidth="1"/>
    <col min="2565" max="2565" width="15" style="11" customWidth="1"/>
    <col min="2566" max="2567" width="9.140625" style="11"/>
    <col min="2568" max="2568" width="19.140625" style="11" bestFit="1" customWidth="1"/>
    <col min="2569" max="2816" width="9.140625" style="11"/>
    <col min="2817" max="2817" width="2" style="11" customWidth="1"/>
    <col min="2818" max="2818" width="15" style="11" customWidth="1"/>
    <col min="2819" max="2819" width="10.28515625" style="11" customWidth="1"/>
    <col min="2820" max="2820" width="9.42578125" style="11" customWidth="1"/>
    <col min="2821" max="2821" width="15" style="11" customWidth="1"/>
    <col min="2822" max="2823" width="9.140625" style="11"/>
    <col min="2824" max="2824" width="19.140625" style="11" bestFit="1" customWidth="1"/>
    <col min="2825" max="3072" width="9.140625" style="11"/>
    <col min="3073" max="3073" width="2" style="11" customWidth="1"/>
    <col min="3074" max="3074" width="15" style="11" customWidth="1"/>
    <col min="3075" max="3075" width="10.28515625" style="11" customWidth="1"/>
    <col min="3076" max="3076" width="9.42578125" style="11" customWidth="1"/>
    <col min="3077" max="3077" width="15" style="11" customWidth="1"/>
    <col min="3078" max="3079" width="9.140625" style="11"/>
    <col min="3080" max="3080" width="19.140625" style="11" bestFit="1" customWidth="1"/>
    <col min="3081" max="3328" width="9.140625" style="11"/>
    <col min="3329" max="3329" width="2" style="11" customWidth="1"/>
    <col min="3330" max="3330" width="15" style="11" customWidth="1"/>
    <col min="3331" max="3331" width="10.28515625" style="11" customWidth="1"/>
    <col min="3332" max="3332" width="9.42578125" style="11" customWidth="1"/>
    <col min="3333" max="3333" width="15" style="11" customWidth="1"/>
    <col min="3334" max="3335" width="9.140625" style="11"/>
    <col min="3336" max="3336" width="19.140625" style="11" bestFit="1" customWidth="1"/>
    <col min="3337" max="3584" width="9.140625" style="11"/>
    <col min="3585" max="3585" width="2" style="11" customWidth="1"/>
    <col min="3586" max="3586" width="15" style="11" customWidth="1"/>
    <col min="3587" max="3587" width="10.28515625" style="11" customWidth="1"/>
    <col min="3588" max="3588" width="9.42578125" style="11" customWidth="1"/>
    <col min="3589" max="3589" width="15" style="11" customWidth="1"/>
    <col min="3590" max="3591" width="9.140625" style="11"/>
    <col min="3592" max="3592" width="19.140625" style="11" bestFit="1" customWidth="1"/>
    <col min="3593" max="3840" width="9.140625" style="11"/>
    <col min="3841" max="3841" width="2" style="11" customWidth="1"/>
    <col min="3842" max="3842" width="15" style="11" customWidth="1"/>
    <col min="3843" max="3843" width="10.28515625" style="11" customWidth="1"/>
    <col min="3844" max="3844" width="9.42578125" style="11" customWidth="1"/>
    <col min="3845" max="3845" width="15" style="11" customWidth="1"/>
    <col min="3846" max="3847" width="9.140625" style="11"/>
    <col min="3848" max="3848" width="19.140625" style="11" bestFit="1" customWidth="1"/>
    <col min="3849" max="4096" width="9.140625" style="11"/>
    <col min="4097" max="4097" width="2" style="11" customWidth="1"/>
    <col min="4098" max="4098" width="15" style="11" customWidth="1"/>
    <col min="4099" max="4099" width="10.28515625" style="11" customWidth="1"/>
    <col min="4100" max="4100" width="9.42578125" style="11" customWidth="1"/>
    <col min="4101" max="4101" width="15" style="11" customWidth="1"/>
    <col min="4102" max="4103" width="9.140625" style="11"/>
    <col min="4104" max="4104" width="19.140625" style="11" bestFit="1" customWidth="1"/>
    <col min="4105" max="4352" width="9.140625" style="11"/>
    <col min="4353" max="4353" width="2" style="11" customWidth="1"/>
    <col min="4354" max="4354" width="15" style="11" customWidth="1"/>
    <col min="4355" max="4355" width="10.28515625" style="11" customWidth="1"/>
    <col min="4356" max="4356" width="9.42578125" style="11" customWidth="1"/>
    <col min="4357" max="4357" width="15" style="11" customWidth="1"/>
    <col min="4358" max="4359" width="9.140625" style="11"/>
    <col min="4360" max="4360" width="19.140625" style="11" bestFit="1" customWidth="1"/>
    <col min="4361" max="4608" width="9.140625" style="11"/>
    <col min="4609" max="4609" width="2" style="11" customWidth="1"/>
    <col min="4610" max="4610" width="15" style="11" customWidth="1"/>
    <col min="4611" max="4611" width="10.28515625" style="11" customWidth="1"/>
    <col min="4612" max="4612" width="9.42578125" style="11" customWidth="1"/>
    <col min="4613" max="4613" width="15" style="11" customWidth="1"/>
    <col min="4614" max="4615" width="9.140625" style="11"/>
    <col min="4616" max="4616" width="19.140625" style="11" bestFit="1" customWidth="1"/>
    <col min="4617" max="4864" width="9.140625" style="11"/>
    <col min="4865" max="4865" width="2" style="11" customWidth="1"/>
    <col min="4866" max="4866" width="15" style="11" customWidth="1"/>
    <col min="4867" max="4867" width="10.28515625" style="11" customWidth="1"/>
    <col min="4868" max="4868" width="9.42578125" style="11" customWidth="1"/>
    <col min="4869" max="4869" width="15" style="11" customWidth="1"/>
    <col min="4870" max="4871" width="9.140625" style="11"/>
    <col min="4872" max="4872" width="19.140625" style="11" bestFit="1" customWidth="1"/>
    <col min="4873" max="5120" width="9.140625" style="11"/>
    <col min="5121" max="5121" width="2" style="11" customWidth="1"/>
    <col min="5122" max="5122" width="15" style="11" customWidth="1"/>
    <col min="5123" max="5123" width="10.28515625" style="11" customWidth="1"/>
    <col min="5124" max="5124" width="9.42578125" style="11" customWidth="1"/>
    <col min="5125" max="5125" width="15" style="11" customWidth="1"/>
    <col min="5126" max="5127" width="9.140625" style="11"/>
    <col min="5128" max="5128" width="19.140625" style="11" bestFit="1" customWidth="1"/>
    <col min="5129" max="5376" width="9.140625" style="11"/>
    <col min="5377" max="5377" width="2" style="11" customWidth="1"/>
    <col min="5378" max="5378" width="15" style="11" customWidth="1"/>
    <col min="5379" max="5379" width="10.28515625" style="11" customWidth="1"/>
    <col min="5380" max="5380" width="9.42578125" style="11" customWidth="1"/>
    <col min="5381" max="5381" width="15" style="11" customWidth="1"/>
    <col min="5382" max="5383" width="9.140625" style="11"/>
    <col min="5384" max="5384" width="19.140625" style="11" bestFit="1" customWidth="1"/>
    <col min="5385" max="5632" width="9.140625" style="11"/>
    <col min="5633" max="5633" width="2" style="11" customWidth="1"/>
    <col min="5634" max="5634" width="15" style="11" customWidth="1"/>
    <col min="5635" max="5635" width="10.28515625" style="11" customWidth="1"/>
    <col min="5636" max="5636" width="9.42578125" style="11" customWidth="1"/>
    <col min="5637" max="5637" width="15" style="11" customWidth="1"/>
    <col min="5638" max="5639" width="9.140625" style="11"/>
    <col min="5640" max="5640" width="19.140625" style="11" bestFit="1" customWidth="1"/>
    <col min="5641" max="5888" width="9.140625" style="11"/>
    <col min="5889" max="5889" width="2" style="11" customWidth="1"/>
    <col min="5890" max="5890" width="15" style="11" customWidth="1"/>
    <col min="5891" max="5891" width="10.28515625" style="11" customWidth="1"/>
    <col min="5892" max="5892" width="9.42578125" style="11" customWidth="1"/>
    <col min="5893" max="5893" width="15" style="11" customWidth="1"/>
    <col min="5894" max="5895" width="9.140625" style="11"/>
    <col min="5896" max="5896" width="19.140625" style="11" bestFit="1" customWidth="1"/>
    <col min="5897" max="6144" width="9.140625" style="11"/>
    <col min="6145" max="6145" width="2" style="11" customWidth="1"/>
    <col min="6146" max="6146" width="15" style="11" customWidth="1"/>
    <col min="6147" max="6147" width="10.28515625" style="11" customWidth="1"/>
    <col min="6148" max="6148" width="9.42578125" style="11" customWidth="1"/>
    <col min="6149" max="6149" width="15" style="11" customWidth="1"/>
    <col min="6150" max="6151" width="9.140625" style="11"/>
    <col min="6152" max="6152" width="19.140625" style="11" bestFit="1" customWidth="1"/>
    <col min="6153" max="6400" width="9.140625" style="11"/>
    <col min="6401" max="6401" width="2" style="11" customWidth="1"/>
    <col min="6402" max="6402" width="15" style="11" customWidth="1"/>
    <col min="6403" max="6403" width="10.28515625" style="11" customWidth="1"/>
    <col min="6404" max="6404" width="9.42578125" style="11" customWidth="1"/>
    <col min="6405" max="6405" width="15" style="11" customWidth="1"/>
    <col min="6406" max="6407" width="9.140625" style="11"/>
    <col min="6408" max="6408" width="19.140625" style="11" bestFit="1" customWidth="1"/>
    <col min="6409" max="6656" width="9.140625" style="11"/>
    <col min="6657" max="6657" width="2" style="11" customWidth="1"/>
    <col min="6658" max="6658" width="15" style="11" customWidth="1"/>
    <col min="6659" max="6659" width="10.28515625" style="11" customWidth="1"/>
    <col min="6660" max="6660" width="9.42578125" style="11" customWidth="1"/>
    <col min="6661" max="6661" width="15" style="11" customWidth="1"/>
    <col min="6662" max="6663" width="9.140625" style="11"/>
    <col min="6664" max="6664" width="19.140625" style="11" bestFit="1" customWidth="1"/>
    <col min="6665" max="6912" width="9.140625" style="11"/>
    <col min="6913" max="6913" width="2" style="11" customWidth="1"/>
    <col min="6914" max="6914" width="15" style="11" customWidth="1"/>
    <col min="6915" max="6915" width="10.28515625" style="11" customWidth="1"/>
    <col min="6916" max="6916" width="9.42578125" style="11" customWidth="1"/>
    <col min="6917" max="6917" width="15" style="11" customWidth="1"/>
    <col min="6918" max="6919" width="9.140625" style="11"/>
    <col min="6920" max="6920" width="19.140625" style="11" bestFit="1" customWidth="1"/>
    <col min="6921" max="7168" width="9.140625" style="11"/>
    <col min="7169" max="7169" width="2" style="11" customWidth="1"/>
    <col min="7170" max="7170" width="15" style="11" customWidth="1"/>
    <col min="7171" max="7171" width="10.28515625" style="11" customWidth="1"/>
    <col min="7172" max="7172" width="9.42578125" style="11" customWidth="1"/>
    <col min="7173" max="7173" width="15" style="11" customWidth="1"/>
    <col min="7174" max="7175" width="9.140625" style="11"/>
    <col min="7176" max="7176" width="19.140625" style="11" bestFit="1" customWidth="1"/>
    <col min="7177" max="7424" width="9.140625" style="11"/>
    <col min="7425" max="7425" width="2" style="11" customWidth="1"/>
    <col min="7426" max="7426" width="15" style="11" customWidth="1"/>
    <col min="7427" max="7427" width="10.28515625" style="11" customWidth="1"/>
    <col min="7428" max="7428" width="9.42578125" style="11" customWidth="1"/>
    <col min="7429" max="7429" width="15" style="11" customWidth="1"/>
    <col min="7430" max="7431" width="9.140625" style="11"/>
    <col min="7432" max="7432" width="19.140625" style="11" bestFit="1" customWidth="1"/>
    <col min="7433" max="7680" width="9.140625" style="11"/>
    <col min="7681" max="7681" width="2" style="11" customWidth="1"/>
    <col min="7682" max="7682" width="15" style="11" customWidth="1"/>
    <col min="7683" max="7683" width="10.28515625" style="11" customWidth="1"/>
    <col min="7684" max="7684" width="9.42578125" style="11" customWidth="1"/>
    <col min="7685" max="7685" width="15" style="11" customWidth="1"/>
    <col min="7686" max="7687" width="9.140625" style="11"/>
    <col min="7688" max="7688" width="19.140625" style="11" bestFit="1" customWidth="1"/>
    <col min="7689" max="7936" width="9.140625" style="11"/>
    <col min="7937" max="7937" width="2" style="11" customWidth="1"/>
    <col min="7938" max="7938" width="15" style="11" customWidth="1"/>
    <col min="7939" max="7939" width="10.28515625" style="11" customWidth="1"/>
    <col min="7940" max="7940" width="9.42578125" style="11" customWidth="1"/>
    <col min="7941" max="7941" width="15" style="11" customWidth="1"/>
    <col min="7942" max="7943" width="9.140625" style="11"/>
    <col min="7944" max="7944" width="19.140625" style="11" bestFit="1" customWidth="1"/>
    <col min="7945" max="8192" width="9.140625" style="11"/>
    <col min="8193" max="8193" width="2" style="11" customWidth="1"/>
    <col min="8194" max="8194" width="15" style="11" customWidth="1"/>
    <col min="8195" max="8195" width="10.28515625" style="11" customWidth="1"/>
    <col min="8196" max="8196" width="9.42578125" style="11" customWidth="1"/>
    <col min="8197" max="8197" width="15" style="11" customWidth="1"/>
    <col min="8198" max="8199" width="9.140625" style="11"/>
    <col min="8200" max="8200" width="19.140625" style="11" bestFit="1" customWidth="1"/>
    <col min="8201" max="8448" width="9.140625" style="11"/>
    <col min="8449" max="8449" width="2" style="11" customWidth="1"/>
    <col min="8450" max="8450" width="15" style="11" customWidth="1"/>
    <col min="8451" max="8451" width="10.28515625" style="11" customWidth="1"/>
    <col min="8452" max="8452" width="9.42578125" style="11" customWidth="1"/>
    <col min="8453" max="8453" width="15" style="11" customWidth="1"/>
    <col min="8454" max="8455" width="9.140625" style="11"/>
    <col min="8456" max="8456" width="19.140625" style="11" bestFit="1" customWidth="1"/>
    <col min="8457" max="8704" width="9.140625" style="11"/>
    <col min="8705" max="8705" width="2" style="11" customWidth="1"/>
    <col min="8706" max="8706" width="15" style="11" customWidth="1"/>
    <col min="8707" max="8707" width="10.28515625" style="11" customWidth="1"/>
    <col min="8708" max="8708" width="9.42578125" style="11" customWidth="1"/>
    <col min="8709" max="8709" width="15" style="11" customWidth="1"/>
    <col min="8710" max="8711" width="9.140625" style="11"/>
    <col min="8712" max="8712" width="19.140625" style="11" bestFit="1" customWidth="1"/>
    <col min="8713" max="8960" width="9.140625" style="11"/>
    <col min="8961" max="8961" width="2" style="11" customWidth="1"/>
    <col min="8962" max="8962" width="15" style="11" customWidth="1"/>
    <col min="8963" max="8963" width="10.28515625" style="11" customWidth="1"/>
    <col min="8964" max="8964" width="9.42578125" style="11" customWidth="1"/>
    <col min="8965" max="8965" width="15" style="11" customWidth="1"/>
    <col min="8966" max="8967" width="9.140625" style="11"/>
    <col min="8968" max="8968" width="19.140625" style="11" bestFit="1" customWidth="1"/>
    <col min="8969" max="9216" width="9.140625" style="11"/>
    <col min="9217" max="9217" width="2" style="11" customWidth="1"/>
    <col min="9218" max="9218" width="15" style="11" customWidth="1"/>
    <col min="9219" max="9219" width="10.28515625" style="11" customWidth="1"/>
    <col min="9220" max="9220" width="9.42578125" style="11" customWidth="1"/>
    <col min="9221" max="9221" width="15" style="11" customWidth="1"/>
    <col min="9222" max="9223" width="9.140625" style="11"/>
    <col min="9224" max="9224" width="19.140625" style="11" bestFit="1" customWidth="1"/>
    <col min="9225" max="9472" width="9.140625" style="11"/>
    <col min="9473" max="9473" width="2" style="11" customWidth="1"/>
    <col min="9474" max="9474" width="15" style="11" customWidth="1"/>
    <col min="9475" max="9475" width="10.28515625" style="11" customWidth="1"/>
    <col min="9476" max="9476" width="9.42578125" style="11" customWidth="1"/>
    <col min="9477" max="9477" width="15" style="11" customWidth="1"/>
    <col min="9478" max="9479" width="9.140625" style="11"/>
    <col min="9480" max="9480" width="19.140625" style="11" bestFit="1" customWidth="1"/>
    <col min="9481" max="9728" width="9.140625" style="11"/>
    <col min="9729" max="9729" width="2" style="11" customWidth="1"/>
    <col min="9730" max="9730" width="15" style="11" customWidth="1"/>
    <col min="9731" max="9731" width="10.28515625" style="11" customWidth="1"/>
    <col min="9732" max="9732" width="9.42578125" style="11" customWidth="1"/>
    <col min="9733" max="9733" width="15" style="11" customWidth="1"/>
    <col min="9734" max="9735" width="9.140625" style="11"/>
    <col min="9736" max="9736" width="19.140625" style="11" bestFit="1" customWidth="1"/>
    <col min="9737" max="9984" width="9.140625" style="11"/>
    <col min="9985" max="9985" width="2" style="11" customWidth="1"/>
    <col min="9986" max="9986" width="15" style="11" customWidth="1"/>
    <col min="9987" max="9987" width="10.28515625" style="11" customWidth="1"/>
    <col min="9988" max="9988" width="9.42578125" style="11" customWidth="1"/>
    <col min="9989" max="9989" width="15" style="11" customWidth="1"/>
    <col min="9990" max="9991" width="9.140625" style="11"/>
    <col min="9992" max="9992" width="19.140625" style="11" bestFit="1" customWidth="1"/>
    <col min="9993" max="10240" width="9.140625" style="11"/>
    <col min="10241" max="10241" width="2" style="11" customWidth="1"/>
    <col min="10242" max="10242" width="15" style="11" customWidth="1"/>
    <col min="10243" max="10243" width="10.28515625" style="11" customWidth="1"/>
    <col min="10244" max="10244" width="9.42578125" style="11" customWidth="1"/>
    <col min="10245" max="10245" width="15" style="11" customWidth="1"/>
    <col min="10246" max="10247" width="9.140625" style="11"/>
    <col min="10248" max="10248" width="19.140625" style="11" bestFit="1" customWidth="1"/>
    <col min="10249" max="10496" width="9.140625" style="11"/>
    <col min="10497" max="10497" width="2" style="11" customWidth="1"/>
    <col min="10498" max="10498" width="15" style="11" customWidth="1"/>
    <col min="10499" max="10499" width="10.28515625" style="11" customWidth="1"/>
    <col min="10500" max="10500" width="9.42578125" style="11" customWidth="1"/>
    <col min="10501" max="10501" width="15" style="11" customWidth="1"/>
    <col min="10502" max="10503" width="9.140625" style="11"/>
    <col min="10504" max="10504" width="19.140625" style="11" bestFit="1" customWidth="1"/>
    <col min="10505" max="10752" width="9.140625" style="11"/>
    <col min="10753" max="10753" width="2" style="11" customWidth="1"/>
    <col min="10754" max="10754" width="15" style="11" customWidth="1"/>
    <col min="10755" max="10755" width="10.28515625" style="11" customWidth="1"/>
    <col min="10756" max="10756" width="9.42578125" style="11" customWidth="1"/>
    <col min="10757" max="10757" width="15" style="11" customWidth="1"/>
    <col min="10758" max="10759" width="9.140625" style="11"/>
    <col min="10760" max="10760" width="19.140625" style="11" bestFit="1" customWidth="1"/>
    <col min="10761" max="11008" width="9.140625" style="11"/>
    <col min="11009" max="11009" width="2" style="11" customWidth="1"/>
    <col min="11010" max="11010" width="15" style="11" customWidth="1"/>
    <col min="11011" max="11011" width="10.28515625" style="11" customWidth="1"/>
    <col min="11012" max="11012" width="9.42578125" style="11" customWidth="1"/>
    <col min="11013" max="11013" width="15" style="11" customWidth="1"/>
    <col min="11014" max="11015" width="9.140625" style="11"/>
    <col min="11016" max="11016" width="19.140625" style="11" bestFit="1" customWidth="1"/>
    <col min="11017" max="11264" width="9.140625" style="11"/>
    <col min="11265" max="11265" width="2" style="11" customWidth="1"/>
    <col min="11266" max="11266" width="15" style="11" customWidth="1"/>
    <col min="11267" max="11267" width="10.28515625" style="11" customWidth="1"/>
    <col min="11268" max="11268" width="9.42578125" style="11" customWidth="1"/>
    <col min="11269" max="11269" width="15" style="11" customWidth="1"/>
    <col min="11270" max="11271" width="9.140625" style="11"/>
    <col min="11272" max="11272" width="19.140625" style="11" bestFit="1" customWidth="1"/>
    <col min="11273" max="11520" width="9.140625" style="11"/>
    <col min="11521" max="11521" width="2" style="11" customWidth="1"/>
    <col min="11522" max="11522" width="15" style="11" customWidth="1"/>
    <col min="11523" max="11523" width="10.28515625" style="11" customWidth="1"/>
    <col min="11524" max="11524" width="9.42578125" style="11" customWidth="1"/>
    <col min="11525" max="11525" width="15" style="11" customWidth="1"/>
    <col min="11526" max="11527" width="9.140625" style="11"/>
    <col min="11528" max="11528" width="19.140625" style="11" bestFit="1" customWidth="1"/>
    <col min="11529" max="11776" width="9.140625" style="11"/>
    <col min="11777" max="11777" width="2" style="11" customWidth="1"/>
    <col min="11778" max="11778" width="15" style="11" customWidth="1"/>
    <col min="11779" max="11779" width="10.28515625" style="11" customWidth="1"/>
    <col min="11780" max="11780" width="9.42578125" style="11" customWidth="1"/>
    <col min="11781" max="11781" width="15" style="11" customWidth="1"/>
    <col min="11782" max="11783" width="9.140625" style="11"/>
    <col min="11784" max="11784" width="19.140625" style="11" bestFit="1" customWidth="1"/>
    <col min="11785" max="12032" width="9.140625" style="11"/>
    <col min="12033" max="12033" width="2" style="11" customWidth="1"/>
    <col min="12034" max="12034" width="15" style="11" customWidth="1"/>
    <col min="12035" max="12035" width="10.28515625" style="11" customWidth="1"/>
    <col min="12036" max="12036" width="9.42578125" style="11" customWidth="1"/>
    <col min="12037" max="12037" width="15" style="11" customWidth="1"/>
    <col min="12038" max="12039" width="9.140625" style="11"/>
    <col min="12040" max="12040" width="19.140625" style="11" bestFit="1" customWidth="1"/>
    <col min="12041" max="12288" width="9.140625" style="11"/>
    <col min="12289" max="12289" width="2" style="11" customWidth="1"/>
    <col min="12290" max="12290" width="15" style="11" customWidth="1"/>
    <col min="12291" max="12291" width="10.28515625" style="11" customWidth="1"/>
    <col min="12292" max="12292" width="9.42578125" style="11" customWidth="1"/>
    <col min="12293" max="12293" width="15" style="11" customWidth="1"/>
    <col min="12294" max="12295" width="9.140625" style="11"/>
    <col min="12296" max="12296" width="19.140625" style="11" bestFit="1" customWidth="1"/>
    <col min="12297" max="12544" width="9.140625" style="11"/>
    <col min="12545" max="12545" width="2" style="11" customWidth="1"/>
    <col min="12546" max="12546" width="15" style="11" customWidth="1"/>
    <col min="12547" max="12547" width="10.28515625" style="11" customWidth="1"/>
    <col min="12548" max="12548" width="9.42578125" style="11" customWidth="1"/>
    <col min="12549" max="12549" width="15" style="11" customWidth="1"/>
    <col min="12550" max="12551" width="9.140625" style="11"/>
    <col min="12552" max="12552" width="19.140625" style="11" bestFit="1" customWidth="1"/>
    <col min="12553" max="12800" width="9.140625" style="11"/>
    <col min="12801" max="12801" width="2" style="11" customWidth="1"/>
    <col min="12802" max="12802" width="15" style="11" customWidth="1"/>
    <col min="12803" max="12803" width="10.28515625" style="11" customWidth="1"/>
    <col min="12804" max="12804" width="9.42578125" style="11" customWidth="1"/>
    <col min="12805" max="12805" width="15" style="11" customWidth="1"/>
    <col min="12806" max="12807" width="9.140625" style="11"/>
    <col min="12808" max="12808" width="19.140625" style="11" bestFit="1" customWidth="1"/>
    <col min="12809" max="13056" width="9.140625" style="11"/>
    <col min="13057" max="13057" width="2" style="11" customWidth="1"/>
    <col min="13058" max="13058" width="15" style="11" customWidth="1"/>
    <col min="13059" max="13059" width="10.28515625" style="11" customWidth="1"/>
    <col min="13060" max="13060" width="9.42578125" style="11" customWidth="1"/>
    <col min="13061" max="13061" width="15" style="11" customWidth="1"/>
    <col min="13062" max="13063" width="9.140625" style="11"/>
    <col min="13064" max="13064" width="19.140625" style="11" bestFit="1" customWidth="1"/>
    <col min="13065" max="13312" width="9.140625" style="11"/>
    <col min="13313" max="13313" width="2" style="11" customWidth="1"/>
    <col min="13314" max="13314" width="15" style="11" customWidth="1"/>
    <col min="13315" max="13315" width="10.28515625" style="11" customWidth="1"/>
    <col min="13316" max="13316" width="9.42578125" style="11" customWidth="1"/>
    <col min="13317" max="13317" width="15" style="11" customWidth="1"/>
    <col min="13318" max="13319" width="9.140625" style="11"/>
    <col min="13320" max="13320" width="19.140625" style="11" bestFit="1" customWidth="1"/>
    <col min="13321" max="13568" width="9.140625" style="11"/>
    <col min="13569" max="13569" width="2" style="11" customWidth="1"/>
    <col min="13570" max="13570" width="15" style="11" customWidth="1"/>
    <col min="13571" max="13571" width="10.28515625" style="11" customWidth="1"/>
    <col min="13572" max="13572" width="9.42578125" style="11" customWidth="1"/>
    <col min="13573" max="13573" width="15" style="11" customWidth="1"/>
    <col min="13574" max="13575" width="9.140625" style="11"/>
    <col min="13576" max="13576" width="19.140625" style="11" bestFit="1" customWidth="1"/>
    <col min="13577" max="13824" width="9.140625" style="11"/>
    <col min="13825" max="13825" width="2" style="11" customWidth="1"/>
    <col min="13826" max="13826" width="15" style="11" customWidth="1"/>
    <col min="13827" max="13827" width="10.28515625" style="11" customWidth="1"/>
    <col min="13828" max="13828" width="9.42578125" style="11" customWidth="1"/>
    <col min="13829" max="13829" width="15" style="11" customWidth="1"/>
    <col min="13830" max="13831" width="9.140625" style="11"/>
    <col min="13832" max="13832" width="19.140625" style="11" bestFit="1" customWidth="1"/>
    <col min="13833" max="14080" width="9.140625" style="11"/>
    <col min="14081" max="14081" width="2" style="11" customWidth="1"/>
    <col min="14082" max="14082" width="15" style="11" customWidth="1"/>
    <col min="14083" max="14083" width="10.28515625" style="11" customWidth="1"/>
    <col min="14084" max="14084" width="9.42578125" style="11" customWidth="1"/>
    <col min="14085" max="14085" width="15" style="11" customWidth="1"/>
    <col min="14086" max="14087" width="9.140625" style="11"/>
    <col min="14088" max="14088" width="19.140625" style="11" bestFit="1" customWidth="1"/>
    <col min="14089" max="14336" width="9.140625" style="11"/>
    <col min="14337" max="14337" width="2" style="11" customWidth="1"/>
    <col min="14338" max="14338" width="15" style="11" customWidth="1"/>
    <col min="14339" max="14339" width="10.28515625" style="11" customWidth="1"/>
    <col min="14340" max="14340" width="9.42578125" style="11" customWidth="1"/>
    <col min="14341" max="14341" width="15" style="11" customWidth="1"/>
    <col min="14342" max="14343" width="9.140625" style="11"/>
    <col min="14344" max="14344" width="19.140625" style="11" bestFit="1" customWidth="1"/>
    <col min="14345" max="14592" width="9.140625" style="11"/>
    <col min="14593" max="14593" width="2" style="11" customWidth="1"/>
    <col min="14594" max="14594" width="15" style="11" customWidth="1"/>
    <col min="14595" max="14595" width="10.28515625" style="11" customWidth="1"/>
    <col min="14596" max="14596" width="9.42578125" style="11" customWidth="1"/>
    <col min="14597" max="14597" width="15" style="11" customWidth="1"/>
    <col min="14598" max="14599" width="9.140625" style="11"/>
    <col min="14600" max="14600" width="19.140625" style="11" bestFit="1" customWidth="1"/>
    <col min="14601" max="14848" width="9.140625" style="11"/>
    <col min="14849" max="14849" width="2" style="11" customWidth="1"/>
    <col min="14850" max="14850" width="15" style="11" customWidth="1"/>
    <col min="14851" max="14851" width="10.28515625" style="11" customWidth="1"/>
    <col min="14852" max="14852" width="9.42578125" style="11" customWidth="1"/>
    <col min="14853" max="14853" width="15" style="11" customWidth="1"/>
    <col min="14854" max="14855" width="9.140625" style="11"/>
    <col min="14856" max="14856" width="19.140625" style="11" bestFit="1" customWidth="1"/>
    <col min="14857" max="15104" width="9.140625" style="11"/>
    <col min="15105" max="15105" width="2" style="11" customWidth="1"/>
    <col min="15106" max="15106" width="15" style="11" customWidth="1"/>
    <col min="15107" max="15107" width="10.28515625" style="11" customWidth="1"/>
    <col min="15108" max="15108" width="9.42578125" style="11" customWidth="1"/>
    <col min="15109" max="15109" width="15" style="11" customWidth="1"/>
    <col min="15110" max="15111" width="9.140625" style="11"/>
    <col min="15112" max="15112" width="19.140625" style="11" bestFit="1" customWidth="1"/>
    <col min="15113" max="15360" width="9.140625" style="11"/>
    <col min="15361" max="15361" width="2" style="11" customWidth="1"/>
    <col min="15362" max="15362" width="15" style="11" customWidth="1"/>
    <col min="15363" max="15363" width="10.28515625" style="11" customWidth="1"/>
    <col min="15364" max="15364" width="9.42578125" style="11" customWidth="1"/>
    <col min="15365" max="15365" width="15" style="11" customWidth="1"/>
    <col min="15366" max="15367" width="9.140625" style="11"/>
    <col min="15368" max="15368" width="19.140625" style="11" bestFit="1" customWidth="1"/>
    <col min="15369" max="15616" width="9.140625" style="11"/>
    <col min="15617" max="15617" width="2" style="11" customWidth="1"/>
    <col min="15618" max="15618" width="15" style="11" customWidth="1"/>
    <col min="15619" max="15619" width="10.28515625" style="11" customWidth="1"/>
    <col min="15620" max="15620" width="9.42578125" style="11" customWidth="1"/>
    <col min="15621" max="15621" width="15" style="11" customWidth="1"/>
    <col min="15622" max="15623" width="9.140625" style="11"/>
    <col min="15624" max="15624" width="19.140625" style="11" bestFit="1" customWidth="1"/>
    <col min="15625" max="15872" width="9.140625" style="11"/>
    <col min="15873" max="15873" width="2" style="11" customWidth="1"/>
    <col min="15874" max="15874" width="15" style="11" customWidth="1"/>
    <col min="15875" max="15875" width="10.28515625" style="11" customWidth="1"/>
    <col min="15876" max="15876" width="9.42578125" style="11" customWidth="1"/>
    <col min="15877" max="15877" width="15" style="11" customWidth="1"/>
    <col min="15878" max="15879" width="9.140625" style="11"/>
    <col min="15880" max="15880" width="19.140625" style="11" bestFit="1" customWidth="1"/>
    <col min="15881" max="16128" width="9.140625" style="11"/>
    <col min="16129" max="16129" width="2" style="11" customWidth="1"/>
    <col min="16130" max="16130" width="15" style="11" customWidth="1"/>
    <col min="16131" max="16131" width="10.28515625" style="11" customWidth="1"/>
    <col min="16132" max="16132" width="9.42578125" style="11" customWidth="1"/>
    <col min="16133" max="16133" width="15" style="11" customWidth="1"/>
    <col min="16134" max="16135" width="9.140625" style="11"/>
    <col min="16136" max="16136" width="19.140625" style="11" bestFit="1" customWidth="1"/>
    <col min="16137" max="16384" width="9.140625" style="11"/>
  </cols>
  <sheetData>
    <row r="1" spans="2:15" s="7" customFormat="1" ht="21.75" thickBot="1" x14ac:dyDescent="0.3">
      <c r="B1" s="7" t="s">
        <v>690</v>
      </c>
      <c r="L1" s="22"/>
    </row>
    <row r="2" spans="2:15" ht="15.75" thickBot="1" x14ac:dyDescent="0.3">
      <c r="B2" s="8" t="s">
        <v>691</v>
      </c>
      <c r="C2" s="9" t="s">
        <v>692</v>
      </c>
      <c r="D2" s="9" t="s">
        <v>693</v>
      </c>
      <c r="E2" s="9" t="s">
        <v>694</v>
      </c>
      <c r="F2" s="9" t="s">
        <v>808</v>
      </c>
      <c r="G2" s="9" t="s">
        <v>808</v>
      </c>
      <c r="H2" s="9" t="s">
        <v>695</v>
      </c>
      <c r="I2" s="9" t="s">
        <v>696</v>
      </c>
      <c r="J2" s="10" t="s">
        <v>697</v>
      </c>
      <c r="K2" s="10" t="s">
        <v>723</v>
      </c>
      <c r="L2" s="24" t="s">
        <v>10</v>
      </c>
      <c r="M2" s="28" t="s">
        <v>794</v>
      </c>
      <c r="N2" s="32" t="s">
        <v>795</v>
      </c>
    </row>
    <row r="3" spans="2:15" ht="114.95" customHeight="1" thickBot="1" x14ac:dyDescent="0.3">
      <c r="B3" s="12"/>
      <c r="C3" s="13" t="s">
        <v>698</v>
      </c>
      <c r="D3" s="13">
        <v>40102</v>
      </c>
      <c r="E3" s="13" t="s">
        <v>699</v>
      </c>
      <c r="F3" s="13" t="str">
        <f>MID(E3,1,3)</f>
        <v>003</v>
      </c>
      <c r="G3" s="13" t="str">
        <f>CONCATENATE(D3,".",F3)</f>
        <v>40102.003</v>
      </c>
      <c r="H3" s="13" t="s">
        <v>700</v>
      </c>
      <c r="I3" s="13" t="s">
        <v>701</v>
      </c>
      <c r="J3" s="14" t="s">
        <v>702</v>
      </c>
      <c r="K3" s="14">
        <v>53</v>
      </c>
      <c r="L3" s="25">
        <v>13.9</v>
      </c>
      <c r="M3" s="29">
        <v>6.3181818181818175</v>
      </c>
      <c r="N3" s="30">
        <v>3.88</v>
      </c>
      <c r="O3" s="40" t="s">
        <v>801</v>
      </c>
    </row>
    <row r="4" spans="2:15" ht="114.95" customHeight="1" thickBot="1" x14ac:dyDescent="0.3">
      <c r="B4" s="15"/>
      <c r="C4" s="16" t="s">
        <v>698</v>
      </c>
      <c r="D4" s="16">
        <v>40102</v>
      </c>
      <c r="E4" s="16" t="s">
        <v>703</v>
      </c>
      <c r="F4" s="13" t="str">
        <f t="shared" ref="F4:F64" si="0">MID(E4,1,3)</f>
        <v>004</v>
      </c>
      <c r="G4" s="13" t="str">
        <f t="shared" ref="G4:G64" si="1">CONCATENATE(D4,".",F4)</f>
        <v>40102.004</v>
      </c>
      <c r="H4" s="16" t="s">
        <v>700</v>
      </c>
      <c r="I4" s="16" t="s">
        <v>701</v>
      </c>
      <c r="J4" s="17" t="s">
        <v>702</v>
      </c>
      <c r="K4" s="17">
        <v>128</v>
      </c>
      <c r="L4" s="26">
        <v>13.9</v>
      </c>
      <c r="M4" s="29">
        <v>6.3181818181818175</v>
      </c>
      <c r="N4" s="30">
        <v>3.88</v>
      </c>
      <c r="O4" s="40" t="s">
        <v>801</v>
      </c>
    </row>
    <row r="5" spans="2:15" ht="114.95" customHeight="1" thickBot="1" x14ac:dyDescent="0.3">
      <c r="B5" s="15"/>
      <c r="C5" s="16" t="s">
        <v>698</v>
      </c>
      <c r="D5" s="16">
        <v>40102</v>
      </c>
      <c r="E5" s="16" t="s">
        <v>704</v>
      </c>
      <c r="F5" s="13" t="str">
        <f t="shared" si="0"/>
        <v>026</v>
      </c>
      <c r="G5" s="13" t="str">
        <f t="shared" si="1"/>
        <v>40102.026</v>
      </c>
      <c r="H5" s="16" t="s">
        <v>700</v>
      </c>
      <c r="I5" s="16" t="s">
        <v>701</v>
      </c>
      <c r="J5" s="17" t="s">
        <v>702</v>
      </c>
      <c r="K5" s="17">
        <v>75</v>
      </c>
      <c r="L5" s="26">
        <v>13.9</v>
      </c>
      <c r="M5" s="29">
        <v>6.3181818181818175</v>
      </c>
      <c r="N5" s="30">
        <v>3.88</v>
      </c>
      <c r="O5" s="40" t="s">
        <v>801</v>
      </c>
    </row>
    <row r="6" spans="2:15" ht="114.95" customHeight="1" thickBot="1" x14ac:dyDescent="0.3">
      <c r="B6" s="15"/>
      <c r="C6" s="16" t="s">
        <v>698</v>
      </c>
      <c r="D6" s="16">
        <v>40105</v>
      </c>
      <c r="E6" s="16" t="s">
        <v>704</v>
      </c>
      <c r="F6" s="13" t="str">
        <f t="shared" si="0"/>
        <v>026</v>
      </c>
      <c r="G6" s="13" t="str">
        <f t="shared" si="1"/>
        <v>40105.026</v>
      </c>
      <c r="H6" s="16" t="s">
        <v>700</v>
      </c>
      <c r="I6" s="16" t="s">
        <v>701</v>
      </c>
      <c r="J6" s="17" t="s">
        <v>702</v>
      </c>
      <c r="K6" s="17">
        <v>46</v>
      </c>
      <c r="L6" s="26">
        <v>11.9</v>
      </c>
      <c r="M6" s="29">
        <v>5.4090909090909092</v>
      </c>
      <c r="N6" s="30">
        <v>3.38</v>
      </c>
      <c r="O6" s="40" t="s">
        <v>802</v>
      </c>
    </row>
    <row r="7" spans="2:15" ht="114.95" customHeight="1" thickBot="1" x14ac:dyDescent="0.3">
      <c r="B7" s="15"/>
      <c r="C7" s="16" t="s">
        <v>698</v>
      </c>
      <c r="D7" s="16">
        <v>40117</v>
      </c>
      <c r="E7" s="16" t="s">
        <v>699</v>
      </c>
      <c r="F7" s="13" t="str">
        <f t="shared" si="0"/>
        <v>003</v>
      </c>
      <c r="G7" s="13" t="str">
        <f t="shared" si="1"/>
        <v>40117.003</v>
      </c>
      <c r="H7" s="16" t="s">
        <v>700</v>
      </c>
      <c r="I7" s="16" t="s">
        <v>701</v>
      </c>
      <c r="J7" s="17" t="s">
        <v>702</v>
      </c>
      <c r="K7" s="17">
        <v>839</v>
      </c>
      <c r="L7" s="26">
        <v>11.9</v>
      </c>
      <c r="M7" s="29">
        <v>5.4090909090909092</v>
      </c>
      <c r="N7" s="30">
        <v>3.38</v>
      </c>
      <c r="O7" s="40" t="s">
        <v>802</v>
      </c>
    </row>
    <row r="8" spans="2:15" ht="114.95" customHeight="1" thickBot="1" x14ac:dyDescent="0.3">
      <c r="B8" s="15"/>
      <c r="C8" s="16" t="s">
        <v>698</v>
      </c>
      <c r="D8" s="16">
        <v>40119</v>
      </c>
      <c r="E8" s="16" t="s">
        <v>699</v>
      </c>
      <c r="F8" s="13" t="str">
        <f t="shared" si="0"/>
        <v>003</v>
      </c>
      <c r="G8" s="13" t="str">
        <f t="shared" si="1"/>
        <v>40119.003</v>
      </c>
      <c r="H8" s="16" t="s">
        <v>700</v>
      </c>
      <c r="I8" s="16" t="s">
        <v>701</v>
      </c>
      <c r="J8" s="17" t="s">
        <v>702</v>
      </c>
      <c r="K8" s="17">
        <v>642</v>
      </c>
      <c r="L8" s="26">
        <v>5.9</v>
      </c>
      <c r="M8" s="29">
        <v>2.6818181818181817</v>
      </c>
      <c r="N8" s="30">
        <v>1.88</v>
      </c>
      <c r="O8" s="40" t="s">
        <v>802</v>
      </c>
    </row>
    <row r="9" spans="2:15" ht="114.95" customHeight="1" thickBot="1" x14ac:dyDescent="0.3">
      <c r="B9" s="15"/>
      <c r="C9" s="16" t="s">
        <v>698</v>
      </c>
      <c r="D9" s="16">
        <v>40125</v>
      </c>
      <c r="E9" s="16" t="s">
        <v>699</v>
      </c>
      <c r="F9" s="13" t="str">
        <f t="shared" si="0"/>
        <v>003</v>
      </c>
      <c r="G9" s="13" t="str">
        <f t="shared" si="1"/>
        <v>40125.003</v>
      </c>
      <c r="H9" s="16" t="s">
        <v>700</v>
      </c>
      <c r="I9" s="16" t="s">
        <v>701</v>
      </c>
      <c r="J9" s="17" t="s">
        <v>702</v>
      </c>
      <c r="K9" s="17">
        <v>158</v>
      </c>
      <c r="L9" s="26">
        <v>13.9</v>
      </c>
      <c r="M9" s="29">
        <v>6.3181818181818175</v>
      </c>
      <c r="N9" s="30">
        <v>3.88</v>
      </c>
      <c r="O9" s="40" t="s">
        <v>802</v>
      </c>
    </row>
    <row r="10" spans="2:15" ht="114.95" customHeight="1" thickBot="1" x14ac:dyDescent="0.3">
      <c r="B10" s="15"/>
      <c r="C10" s="16" t="s">
        <v>698</v>
      </c>
      <c r="D10" s="16">
        <v>40125</v>
      </c>
      <c r="E10" s="16" t="s">
        <v>703</v>
      </c>
      <c r="F10" s="13" t="str">
        <f t="shared" si="0"/>
        <v>004</v>
      </c>
      <c r="G10" s="13" t="str">
        <f t="shared" si="1"/>
        <v>40125.004</v>
      </c>
      <c r="H10" s="16" t="s">
        <v>700</v>
      </c>
      <c r="I10" s="16" t="s">
        <v>701</v>
      </c>
      <c r="J10" s="17" t="s">
        <v>702</v>
      </c>
      <c r="K10" s="17">
        <v>556</v>
      </c>
      <c r="L10" s="26">
        <v>13.9</v>
      </c>
      <c r="M10" s="29">
        <v>6.3181818181818175</v>
      </c>
      <c r="N10" s="30">
        <v>3.88</v>
      </c>
      <c r="O10" s="40" t="s">
        <v>802</v>
      </c>
    </row>
    <row r="11" spans="2:15" ht="114.95" customHeight="1" thickBot="1" x14ac:dyDescent="0.3">
      <c r="B11" s="15"/>
      <c r="C11" s="16" t="s">
        <v>698</v>
      </c>
      <c r="D11" s="16">
        <v>40125</v>
      </c>
      <c r="E11" s="16" t="s">
        <v>704</v>
      </c>
      <c r="F11" s="13" t="str">
        <f t="shared" si="0"/>
        <v>026</v>
      </c>
      <c r="G11" s="13" t="str">
        <f t="shared" si="1"/>
        <v>40125.026</v>
      </c>
      <c r="H11" s="16" t="s">
        <v>700</v>
      </c>
      <c r="I11" s="16" t="s">
        <v>701</v>
      </c>
      <c r="J11" s="17" t="s">
        <v>702</v>
      </c>
      <c r="K11" s="17">
        <v>970</v>
      </c>
      <c r="L11" s="26">
        <v>13.9</v>
      </c>
      <c r="M11" s="29">
        <v>6.3181818181818175</v>
      </c>
      <c r="N11" s="30">
        <v>3.88</v>
      </c>
      <c r="O11" s="40" t="s">
        <v>802</v>
      </c>
    </row>
    <row r="12" spans="2:15" ht="114.95" customHeight="1" thickBot="1" x14ac:dyDescent="0.3">
      <c r="B12" s="15"/>
      <c r="C12" s="16" t="s">
        <v>698</v>
      </c>
      <c r="D12" s="16">
        <v>40129</v>
      </c>
      <c r="E12" s="16" t="s">
        <v>703</v>
      </c>
      <c r="F12" s="13" t="str">
        <f t="shared" si="0"/>
        <v>004</v>
      </c>
      <c r="G12" s="13" t="str">
        <f t="shared" si="1"/>
        <v>40129.004</v>
      </c>
      <c r="H12" s="16" t="s">
        <v>700</v>
      </c>
      <c r="I12" s="16" t="s">
        <v>701</v>
      </c>
      <c r="J12" s="17" t="s">
        <v>702</v>
      </c>
      <c r="K12" s="17">
        <v>208</v>
      </c>
      <c r="L12" s="26">
        <v>6.9</v>
      </c>
      <c r="M12" s="29">
        <v>3.1363636363636362</v>
      </c>
      <c r="N12" s="30">
        <v>1.7250000000000001</v>
      </c>
      <c r="O12" s="40">
        <v>2.13</v>
      </c>
    </row>
    <row r="13" spans="2:15" ht="114.95" customHeight="1" thickBot="1" x14ac:dyDescent="0.3">
      <c r="B13" s="15"/>
      <c r="C13" s="16" t="s">
        <v>698</v>
      </c>
      <c r="D13" s="16">
        <v>40136</v>
      </c>
      <c r="E13" s="16" t="s">
        <v>699</v>
      </c>
      <c r="F13" s="13" t="str">
        <f t="shared" si="0"/>
        <v>003</v>
      </c>
      <c r="G13" s="13" t="str">
        <f t="shared" si="1"/>
        <v>40136.003</v>
      </c>
      <c r="H13" s="16" t="s">
        <v>700</v>
      </c>
      <c r="I13" s="16" t="s">
        <v>701</v>
      </c>
      <c r="J13" s="17" t="s">
        <v>702</v>
      </c>
      <c r="K13" s="17">
        <v>421</v>
      </c>
      <c r="L13" s="26">
        <v>7.9</v>
      </c>
      <c r="M13" s="29">
        <v>3.5909090909090908</v>
      </c>
      <c r="N13" s="30">
        <v>2.38</v>
      </c>
      <c r="O13" s="40" t="s">
        <v>802</v>
      </c>
    </row>
    <row r="14" spans="2:15" ht="114.95" customHeight="1" thickBot="1" x14ac:dyDescent="0.3">
      <c r="B14" s="15"/>
      <c r="C14" s="16" t="s">
        <v>698</v>
      </c>
      <c r="D14" s="16">
        <v>40136</v>
      </c>
      <c r="E14" s="16" t="s">
        <v>703</v>
      </c>
      <c r="F14" s="13" t="str">
        <f t="shared" si="0"/>
        <v>004</v>
      </c>
      <c r="G14" s="13" t="str">
        <f t="shared" si="1"/>
        <v>40136.004</v>
      </c>
      <c r="H14" s="16" t="s">
        <v>700</v>
      </c>
      <c r="I14" s="16" t="s">
        <v>701</v>
      </c>
      <c r="J14" s="17" t="s">
        <v>702</v>
      </c>
      <c r="K14" s="17">
        <v>1488</v>
      </c>
      <c r="L14" s="26">
        <v>7.9</v>
      </c>
      <c r="M14" s="29">
        <v>3.5909090909090908</v>
      </c>
      <c r="N14" s="30">
        <v>2.38</v>
      </c>
      <c r="O14" s="40" t="s">
        <v>802</v>
      </c>
    </row>
    <row r="15" spans="2:15" ht="114.95" customHeight="1" thickBot="1" x14ac:dyDescent="0.3">
      <c r="B15" s="15"/>
      <c r="C15" s="16" t="s">
        <v>698</v>
      </c>
      <c r="D15" s="16">
        <v>40142</v>
      </c>
      <c r="E15" s="16" t="s">
        <v>704</v>
      </c>
      <c r="F15" s="13" t="str">
        <f t="shared" si="0"/>
        <v>026</v>
      </c>
      <c r="G15" s="13" t="str">
        <f t="shared" si="1"/>
        <v>40142.026</v>
      </c>
      <c r="H15" s="16" t="s">
        <v>700</v>
      </c>
      <c r="I15" s="16" t="s">
        <v>701</v>
      </c>
      <c r="J15" s="17" t="s">
        <v>702</v>
      </c>
      <c r="K15" s="17">
        <v>93</v>
      </c>
      <c r="L15" s="26">
        <v>16.899999999999999</v>
      </c>
      <c r="M15" s="29">
        <v>7.6818181818181808</v>
      </c>
      <c r="N15" s="30">
        <v>5.2249999999999996</v>
      </c>
      <c r="O15" s="40" t="s">
        <v>801</v>
      </c>
    </row>
    <row r="16" spans="2:15" ht="114.95" customHeight="1" thickBot="1" x14ac:dyDescent="0.3">
      <c r="B16" s="15"/>
      <c r="C16" s="16" t="s">
        <v>698</v>
      </c>
      <c r="D16" s="16">
        <v>40151</v>
      </c>
      <c r="E16" s="16" t="s">
        <v>699</v>
      </c>
      <c r="F16" s="13" t="str">
        <f t="shared" si="0"/>
        <v>003</v>
      </c>
      <c r="G16" s="13" t="str">
        <f t="shared" si="1"/>
        <v>40151.003</v>
      </c>
      <c r="H16" s="16" t="s">
        <v>700</v>
      </c>
      <c r="I16" s="16" t="s">
        <v>701</v>
      </c>
      <c r="J16" s="17" t="s">
        <v>702</v>
      </c>
      <c r="K16" s="17">
        <v>119</v>
      </c>
      <c r="L16" s="26">
        <v>7.9</v>
      </c>
      <c r="M16" s="29">
        <v>3.5909090909090908</v>
      </c>
      <c r="N16" s="30">
        <v>2.38</v>
      </c>
      <c r="O16" s="40" t="s">
        <v>802</v>
      </c>
    </row>
    <row r="17" spans="2:15" ht="114.95" customHeight="1" thickBot="1" x14ac:dyDescent="0.3">
      <c r="B17" s="15"/>
      <c r="C17" s="16" t="s">
        <v>698</v>
      </c>
      <c r="D17" s="16">
        <v>40152</v>
      </c>
      <c r="E17" s="16" t="s">
        <v>699</v>
      </c>
      <c r="F17" s="13" t="str">
        <f t="shared" si="0"/>
        <v>003</v>
      </c>
      <c r="G17" s="13" t="str">
        <f t="shared" si="1"/>
        <v>40152.003</v>
      </c>
      <c r="H17" s="16" t="s">
        <v>700</v>
      </c>
      <c r="I17" s="16" t="s">
        <v>701</v>
      </c>
      <c r="J17" s="17" t="s">
        <v>702</v>
      </c>
      <c r="K17" s="17">
        <v>28</v>
      </c>
      <c r="L17" s="26">
        <v>16.899999999999999</v>
      </c>
      <c r="M17" s="29">
        <v>7.6818181818181808</v>
      </c>
      <c r="N17" s="30">
        <v>5.2249999999999996</v>
      </c>
      <c r="O17" s="40" t="s">
        <v>801</v>
      </c>
    </row>
    <row r="18" spans="2:15" ht="114.95" customHeight="1" thickBot="1" x14ac:dyDescent="0.3">
      <c r="B18" s="15"/>
      <c r="C18" s="16" t="s">
        <v>698</v>
      </c>
      <c r="D18" s="16">
        <v>40161</v>
      </c>
      <c r="E18" s="16" t="s">
        <v>703</v>
      </c>
      <c r="F18" s="13" t="str">
        <f t="shared" si="0"/>
        <v>004</v>
      </c>
      <c r="G18" s="13" t="str">
        <f t="shared" si="1"/>
        <v>40161.004</v>
      </c>
      <c r="H18" s="16" t="s">
        <v>700</v>
      </c>
      <c r="I18" s="16" t="s">
        <v>701</v>
      </c>
      <c r="J18" s="17" t="s">
        <v>702</v>
      </c>
      <c r="K18" s="17">
        <v>73</v>
      </c>
      <c r="L18" s="26">
        <v>8.9</v>
      </c>
      <c r="M18" s="29">
        <v>4.045454545454545</v>
      </c>
      <c r="N18" s="30">
        <v>2.63</v>
      </c>
      <c r="O18" s="40" t="s">
        <v>802</v>
      </c>
    </row>
    <row r="19" spans="2:15" ht="114.95" customHeight="1" thickBot="1" x14ac:dyDescent="0.3">
      <c r="B19" s="15"/>
      <c r="C19" s="16" t="s">
        <v>698</v>
      </c>
      <c r="D19" s="16">
        <v>46026</v>
      </c>
      <c r="E19" s="16" t="s">
        <v>699</v>
      </c>
      <c r="F19" s="13" t="str">
        <f t="shared" si="0"/>
        <v>003</v>
      </c>
      <c r="G19" s="13" t="str">
        <f t="shared" si="1"/>
        <v>46026.003</v>
      </c>
      <c r="H19" s="16" t="s">
        <v>700</v>
      </c>
      <c r="I19" s="16" t="s">
        <v>705</v>
      </c>
      <c r="J19" s="17" t="s">
        <v>706</v>
      </c>
      <c r="K19" s="17">
        <v>11</v>
      </c>
      <c r="L19" s="26">
        <v>13.9</v>
      </c>
      <c r="M19" s="29">
        <v>6.3181818181818175</v>
      </c>
      <c r="N19" s="30">
        <v>3.88</v>
      </c>
      <c r="O19" s="40" t="s">
        <v>802</v>
      </c>
    </row>
    <row r="20" spans="2:15" ht="114.95" customHeight="1" thickBot="1" x14ac:dyDescent="0.3">
      <c r="B20" s="15"/>
      <c r="C20" s="16" t="s">
        <v>698</v>
      </c>
      <c r="D20" s="16">
        <v>46046</v>
      </c>
      <c r="E20" s="16" t="s">
        <v>703</v>
      </c>
      <c r="F20" s="13" t="str">
        <f t="shared" si="0"/>
        <v>004</v>
      </c>
      <c r="G20" s="13" t="str">
        <f t="shared" si="1"/>
        <v>46046.004</v>
      </c>
      <c r="H20" s="16" t="s">
        <v>700</v>
      </c>
      <c r="I20" s="16" t="s">
        <v>705</v>
      </c>
      <c r="J20" s="17" t="s">
        <v>706</v>
      </c>
      <c r="K20" s="17">
        <v>1612</v>
      </c>
      <c r="L20" s="26">
        <v>13.9</v>
      </c>
      <c r="M20" s="29">
        <v>6.3181818181818175</v>
      </c>
      <c r="N20" s="30">
        <v>3.8849999999999998</v>
      </c>
      <c r="O20" s="40" t="s">
        <v>802</v>
      </c>
    </row>
    <row r="21" spans="2:15" ht="114.95" customHeight="1" thickBot="1" x14ac:dyDescent="0.3">
      <c r="B21" s="15"/>
      <c r="C21" s="16" t="s">
        <v>698</v>
      </c>
      <c r="D21" s="16">
        <v>46046</v>
      </c>
      <c r="E21" s="16" t="s">
        <v>704</v>
      </c>
      <c r="F21" s="13" t="str">
        <f t="shared" si="0"/>
        <v>026</v>
      </c>
      <c r="G21" s="13" t="str">
        <f t="shared" si="1"/>
        <v>46046.026</v>
      </c>
      <c r="H21" s="16" t="s">
        <v>700</v>
      </c>
      <c r="I21" s="16" t="s">
        <v>705</v>
      </c>
      <c r="J21" s="17" t="s">
        <v>706</v>
      </c>
      <c r="K21" s="17">
        <v>3153</v>
      </c>
      <c r="L21" s="26">
        <v>13.9</v>
      </c>
      <c r="M21" s="29">
        <v>6.3181818181818175</v>
      </c>
      <c r="N21" s="30">
        <v>3.88</v>
      </c>
      <c r="O21" s="40" t="s">
        <v>802</v>
      </c>
    </row>
    <row r="22" spans="2:15" ht="114.95" customHeight="1" thickBot="1" x14ac:dyDescent="0.3">
      <c r="B22" s="15"/>
      <c r="C22" s="16" t="s">
        <v>698</v>
      </c>
      <c r="D22" s="16">
        <v>46055</v>
      </c>
      <c r="E22" s="16" t="s">
        <v>703</v>
      </c>
      <c r="F22" s="13" t="str">
        <f t="shared" si="0"/>
        <v>004</v>
      </c>
      <c r="G22" s="13" t="str">
        <f t="shared" si="1"/>
        <v>46055.004</v>
      </c>
      <c r="H22" s="16" t="s">
        <v>700</v>
      </c>
      <c r="I22" s="16" t="s">
        <v>705</v>
      </c>
      <c r="J22" s="17" t="s">
        <v>706</v>
      </c>
      <c r="K22" s="17">
        <v>522</v>
      </c>
      <c r="L22" s="26">
        <v>19.899999999999999</v>
      </c>
      <c r="M22" s="29">
        <v>9.0454545454545432</v>
      </c>
      <c r="N22" s="30">
        <v>5.9749999999999996</v>
      </c>
      <c r="O22" s="40" t="s">
        <v>802</v>
      </c>
    </row>
    <row r="23" spans="2:15" ht="114.95" customHeight="1" thickBot="1" x14ac:dyDescent="0.3">
      <c r="B23" s="15"/>
      <c r="C23" s="16" t="s">
        <v>698</v>
      </c>
      <c r="D23" s="16">
        <v>46055</v>
      </c>
      <c r="E23" s="16" t="s">
        <v>704</v>
      </c>
      <c r="F23" s="13" t="str">
        <f t="shared" si="0"/>
        <v>026</v>
      </c>
      <c r="G23" s="13" t="str">
        <f t="shared" si="1"/>
        <v>46055.026</v>
      </c>
      <c r="H23" s="16" t="s">
        <v>700</v>
      </c>
      <c r="I23" s="16" t="s">
        <v>705</v>
      </c>
      <c r="J23" s="17" t="s">
        <v>706</v>
      </c>
      <c r="K23" s="17">
        <v>1599</v>
      </c>
      <c r="L23" s="26">
        <v>19.899999999999999</v>
      </c>
      <c r="M23" s="29">
        <v>9.0454545454545432</v>
      </c>
      <c r="N23" s="30">
        <v>5.9749999999999996</v>
      </c>
      <c r="O23" s="40" t="s">
        <v>802</v>
      </c>
    </row>
    <row r="24" spans="2:15" ht="114.95" customHeight="1" thickBot="1" x14ac:dyDescent="0.3">
      <c r="B24" s="15"/>
      <c r="C24" s="16" t="s">
        <v>698</v>
      </c>
      <c r="D24" s="16">
        <v>46065</v>
      </c>
      <c r="E24" s="16" t="s">
        <v>699</v>
      </c>
      <c r="F24" s="13" t="str">
        <f t="shared" si="0"/>
        <v>003</v>
      </c>
      <c r="G24" s="13" t="str">
        <f t="shared" si="1"/>
        <v>46065.003</v>
      </c>
      <c r="H24" s="16" t="s">
        <v>700</v>
      </c>
      <c r="I24" s="16" t="s">
        <v>705</v>
      </c>
      <c r="J24" s="17" t="s">
        <v>706</v>
      </c>
      <c r="K24" s="17">
        <v>328</v>
      </c>
      <c r="L24" s="26">
        <v>19.899999999999999</v>
      </c>
      <c r="M24" s="29">
        <v>9.0454545454545432</v>
      </c>
      <c r="N24" s="30">
        <v>5.9749999999999996</v>
      </c>
      <c r="O24" s="40" t="s">
        <v>802</v>
      </c>
    </row>
    <row r="25" spans="2:15" ht="114.95" customHeight="1" thickBot="1" x14ac:dyDescent="0.3">
      <c r="B25" s="15"/>
      <c r="C25" s="16" t="s">
        <v>698</v>
      </c>
      <c r="D25" s="16">
        <v>46065</v>
      </c>
      <c r="E25" s="16" t="s">
        <v>703</v>
      </c>
      <c r="F25" s="13" t="str">
        <f t="shared" si="0"/>
        <v>004</v>
      </c>
      <c r="G25" s="13" t="str">
        <f t="shared" si="1"/>
        <v>46065.004</v>
      </c>
      <c r="H25" s="16" t="s">
        <v>700</v>
      </c>
      <c r="I25" s="16" t="s">
        <v>705</v>
      </c>
      <c r="J25" s="17" t="s">
        <v>706</v>
      </c>
      <c r="K25" s="17">
        <v>1522</v>
      </c>
      <c r="L25" s="26">
        <v>19.899999999999999</v>
      </c>
      <c r="M25" s="29">
        <v>9.0454545454545432</v>
      </c>
      <c r="N25" s="30">
        <v>5.9749999999999996</v>
      </c>
      <c r="O25" s="40" t="s">
        <v>802</v>
      </c>
    </row>
    <row r="26" spans="2:15" ht="114.95" customHeight="1" thickBot="1" x14ac:dyDescent="0.3">
      <c r="B26" s="15"/>
      <c r="C26" s="16" t="s">
        <v>698</v>
      </c>
      <c r="D26" s="16">
        <v>46065</v>
      </c>
      <c r="E26" s="16" t="s">
        <v>704</v>
      </c>
      <c r="F26" s="13" t="str">
        <f t="shared" si="0"/>
        <v>026</v>
      </c>
      <c r="G26" s="13" t="str">
        <f t="shared" si="1"/>
        <v>46065.026</v>
      </c>
      <c r="H26" s="16" t="s">
        <v>700</v>
      </c>
      <c r="I26" s="16" t="s">
        <v>705</v>
      </c>
      <c r="J26" s="17" t="s">
        <v>706</v>
      </c>
      <c r="K26" s="17">
        <v>1227</v>
      </c>
      <c r="L26" s="26">
        <v>19.899999999999999</v>
      </c>
      <c r="M26" s="29">
        <v>9.0454545454545432</v>
      </c>
      <c r="N26" s="30">
        <v>5.9749999999999996</v>
      </c>
      <c r="O26" s="40" t="s">
        <v>802</v>
      </c>
    </row>
    <row r="27" spans="2:15" ht="114.95" customHeight="1" thickBot="1" x14ac:dyDescent="0.3">
      <c r="B27" s="15"/>
      <c r="C27" s="16" t="s">
        <v>698</v>
      </c>
      <c r="D27" s="16">
        <v>46076</v>
      </c>
      <c r="E27" s="16" t="s">
        <v>707</v>
      </c>
      <c r="F27" s="13" t="str">
        <f t="shared" si="0"/>
        <v>007</v>
      </c>
      <c r="G27" s="13" t="str">
        <f t="shared" si="1"/>
        <v>46076.007</v>
      </c>
      <c r="H27" s="16" t="s">
        <v>700</v>
      </c>
      <c r="I27" s="16" t="s">
        <v>705</v>
      </c>
      <c r="J27" s="17" t="s">
        <v>706</v>
      </c>
      <c r="K27" s="17">
        <v>911</v>
      </c>
      <c r="L27" s="26">
        <v>16.899999999999999</v>
      </c>
      <c r="M27" s="29">
        <v>7.6818181818181808</v>
      </c>
      <c r="N27" s="30">
        <v>5.2249999999999996</v>
      </c>
      <c r="O27" s="40" t="s">
        <v>802</v>
      </c>
    </row>
    <row r="28" spans="2:15" ht="114.95" customHeight="1" thickBot="1" x14ac:dyDescent="0.3">
      <c r="B28" s="15"/>
      <c r="C28" s="16" t="s">
        <v>698</v>
      </c>
      <c r="D28" s="16">
        <v>46076</v>
      </c>
      <c r="E28" s="16" t="s">
        <v>704</v>
      </c>
      <c r="F28" s="13" t="str">
        <f t="shared" si="0"/>
        <v>026</v>
      </c>
      <c r="G28" s="13" t="str">
        <f t="shared" si="1"/>
        <v>46076.026</v>
      </c>
      <c r="H28" s="16" t="s">
        <v>700</v>
      </c>
      <c r="I28" s="16" t="s">
        <v>705</v>
      </c>
      <c r="J28" s="17" t="s">
        <v>706</v>
      </c>
      <c r="K28" s="17">
        <v>110</v>
      </c>
      <c r="L28" s="26">
        <v>16.899999999999999</v>
      </c>
      <c r="M28" s="29">
        <v>7.6818181818181808</v>
      </c>
      <c r="N28" s="30">
        <v>5.2249999999999996</v>
      </c>
      <c r="O28" s="40" t="s">
        <v>802</v>
      </c>
    </row>
    <row r="29" spans="2:15" ht="114.95" customHeight="1" thickBot="1" x14ac:dyDescent="0.3">
      <c r="B29" s="15"/>
      <c r="C29" s="16" t="s">
        <v>698</v>
      </c>
      <c r="D29" s="16">
        <v>46117</v>
      </c>
      <c r="E29" s="16" t="s">
        <v>699</v>
      </c>
      <c r="F29" s="13" t="str">
        <f t="shared" si="0"/>
        <v>003</v>
      </c>
      <c r="G29" s="13" t="str">
        <f t="shared" si="1"/>
        <v>46117.003</v>
      </c>
      <c r="H29" s="16" t="s">
        <v>700</v>
      </c>
      <c r="I29" s="16" t="s">
        <v>705</v>
      </c>
      <c r="J29" s="17" t="s">
        <v>706</v>
      </c>
      <c r="K29" s="17">
        <v>1741</v>
      </c>
      <c r="L29" s="26">
        <v>7.9</v>
      </c>
      <c r="M29" s="29">
        <v>3.5909090909090908</v>
      </c>
      <c r="N29" s="30">
        <v>2.38</v>
      </c>
      <c r="O29" s="40" t="s">
        <v>802</v>
      </c>
    </row>
    <row r="30" spans="2:15" ht="114.95" customHeight="1" thickBot="1" x14ac:dyDescent="0.3">
      <c r="B30" s="15"/>
      <c r="C30" s="16" t="s">
        <v>698</v>
      </c>
      <c r="D30" s="16">
        <v>46240</v>
      </c>
      <c r="E30" s="16" t="s">
        <v>707</v>
      </c>
      <c r="F30" s="13" t="str">
        <f t="shared" si="0"/>
        <v>007</v>
      </c>
      <c r="G30" s="13" t="str">
        <f t="shared" si="1"/>
        <v>46240.007</v>
      </c>
      <c r="H30" s="16" t="s">
        <v>700</v>
      </c>
      <c r="I30" s="16" t="s">
        <v>705</v>
      </c>
      <c r="J30" s="17" t="s">
        <v>706</v>
      </c>
      <c r="K30" s="17">
        <v>592</v>
      </c>
      <c r="L30" s="26">
        <v>16.899999999999999</v>
      </c>
      <c r="M30" s="29">
        <v>7.6818181818181808</v>
      </c>
      <c r="N30" s="30">
        <v>5.2249999999999996</v>
      </c>
      <c r="O30" s="40" t="s">
        <v>802</v>
      </c>
    </row>
    <row r="31" spans="2:15" ht="114.95" customHeight="1" thickBot="1" x14ac:dyDescent="0.3">
      <c r="B31" s="15"/>
      <c r="C31" s="16" t="s">
        <v>698</v>
      </c>
      <c r="D31" s="16" t="s">
        <v>241</v>
      </c>
      <c r="E31" s="16" t="s">
        <v>703</v>
      </c>
      <c r="F31" s="13" t="str">
        <f t="shared" si="0"/>
        <v>004</v>
      </c>
      <c r="G31" s="13" t="str">
        <f t="shared" si="1"/>
        <v>F01BP.004</v>
      </c>
      <c r="H31" s="16" t="s">
        <v>700</v>
      </c>
      <c r="I31" s="16" t="s">
        <v>701</v>
      </c>
      <c r="J31" s="17" t="s">
        <v>702</v>
      </c>
      <c r="K31" s="17">
        <v>219</v>
      </c>
      <c r="L31" s="26">
        <v>19.899999999999999</v>
      </c>
      <c r="M31" s="29">
        <v>9.0454545454545432</v>
      </c>
      <c r="N31" s="30">
        <v>5.9749999999999996</v>
      </c>
      <c r="O31" s="40" t="s">
        <v>801</v>
      </c>
    </row>
    <row r="32" spans="2:15" ht="114.95" customHeight="1" thickBot="1" x14ac:dyDescent="0.3">
      <c r="B32" s="15"/>
      <c r="C32" s="16" t="s">
        <v>698</v>
      </c>
      <c r="D32" s="16" t="s">
        <v>249</v>
      </c>
      <c r="E32" s="16" t="s">
        <v>707</v>
      </c>
      <c r="F32" s="13" t="str">
        <f t="shared" si="0"/>
        <v>007</v>
      </c>
      <c r="G32" s="13" t="str">
        <f t="shared" si="1"/>
        <v>F01XT.007</v>
      </c>
      <c r="H32" s="16" t="s">
        <v>700</v>
      </c>
      <c r="I32" s="16" t="s">
        <v>701</v>
      </c>
      <c r="J32" s="17" t="s">
        <v>702</v>
      </c>
      <c r="K32" s="17">
        <v>524</v>
      </c>
      <c r="L32" s="26">
        <v>19.899999999999999</v>
      </c>
      <c r="M32" s="29">
        <v>9.0454545454545432</v>
      </c>
      <c r="N32" s="30">
        <v>5.9749999999999996</v>
      </c>
      <c r="O32" s="40" t="s">
        <v>801</v>
      </c>
    </row>
    <row r="33" spans="2:15" ht="114.95" customHeight="1" thickBot="1" x14ac:dyDescent="0.3">
      <c r="B33" s="15"/>
      <c r="C33" s="16" t="s">
        <v>698</v>
      </c>
      <c r="D33" s="16" t="s">
        <v>263</v>
      </c>
      <c r="E33" s="16" t="s">
        <v>699</v>
      </c>
      <c r="F33" s="13" t="str">
        <f t="shared" si="0"/>
        <v>003</v>
      </c>
      <c r="G33" s="13" t="str">
        <f t="shared" si="1"/>
        <v>F05XN.003</v>
      </c>
      <c r="H33" s="16" t="s">
        <v>700</v>
      </c>
      <c r="I33" s="16" t="s">
        <v>701</v>
      </c>
      <c r="J33" s="17" t="s">
        <v>702</v>
      </c>
      <c r="K33" s="17">
        <v>3021</v>
      </c>
      <c r="L33" s="26">
        <v>16.899999999999999</v>
      </c>
      <c r="M33" s="29">
        <v>7.6818181818181808</v>
      </c>
      <c r="N33" s="30">
        <v>5.2249999999999996</v>
      </c>
      <c r="O33" s="40" t="s">
        <v>801</v>
      </c>
    </row>
    <row r="34" spans="2:15" ht="114.95" customHeight="1" thickBot="1" x14ac:dyDescent="0.3">
      <c r="B34" s="15"/>
      <c r="C34" s="16" t="s">
        <v>698</v>
      </c>
      <c r="D34" s="16" t="s">
        <v>263</v>
      </c>
      <c r="E34" s="16" t="s">
        <v>703</v>
      </c>
      <c r="F34" s="13" t="str">
        <f t="shared" si="0"/>
        <v>004</v>
      </c>
      <c r="G34" s="13" t="str">
        <f t="shared" si="1"/>
        <v>F05XN.004</v>
      </c>
      <c r="H34" s="16" t="s">
        <v>700</v>
      </c>
      <c r="I34" s="16" t="s">
        <v>701</v>
      </c>
      <c r="J34" s="17" t="s">
        <v>702</v>
      </c>
      <c r="K34" s="17">
        <v>1757</v>
      </c>
      <c r="L34" s="26">
        <v>16.899999999999999</v>
      </c>
      <c r="M34" s="29">
        <v>7.6818181818181808</v>
      </c>
      <c r="N34" s="30">
        <v>5.2249999999999996</v>
      </c>
      <c r="O34" s="40" t="s">
        <v>801</v>
      </c>
    </row>
    <row r="35" spans="2:15" ht="114.95" customHeight="1" thickBot="1" x14ac:dyDescent="0.3">
      <c r="B35" s="15"/>
      <c r="C35" s="16" t="s">
        <v>698</v>
      </c>
      <c r="D35" s="16" t="s">
        <v>263</v>
      </c>
      <c r="E35" s="16" t="s">
        <v>704</v>
      </c>
      <c r="F35" s="13" t="str">
        <f t="shared" si="0"/>
        <v>026</v>
      </c>
      <c r="G35" s="13" t="str">
        <f t="shared" si="1"/>
        <v>F05XN.026</v>
      </c>
      <c r="H35" s="16" t="s">
        <v>700</v>
      </c>
      <c r="I35" s="16" t="s">
        <v>701</v>
      </c>
      <c r="J35" s="17" t="s">
        <v>702</v>
      </c>
      <c r="K35" s="17">
        <v>2520</v>
      </c>
      <c r="L35" s="26">
        <v>16.899999999999999</v>
      </c>
      <c r="M35" s="29">
        <v>7.6818181818181808</v>
      </c>
      <c r="N35" s="30">
        <v>5.2249999999999996</v>
      </c>
      <c r="O35" s="40" t="s">
        <v>801</v>
      </c>
    </row>
    <row r="36" spans="2:15" ht="114.95" customHeight="1" thickBot="1" x14ac:dyDescent="0.3">
      <c r="B36" s="15"/>
      <c r="C36" s="16" t="s">
        <v>698</v>
      </c>
      <c r="D36" s="16" t="s">
        <v>296</v>
      </c>
      <c r="E36" s="16" t="s">
        <v>703</v>
      </c>
      <c r="F36" s="13" t="str">
        <f t="shared" si="0"/>
        <v>004</v>
      </c>
      <c r="G36" s="13" t="str">
        <f t="shared" si="1"/>
        <v>F05XP.004</v>
      </c>
      <c r="H36" s="16" t="s">
        <v>700</v>
      </c>
      <c r="I36" s="16" t="s">
        <v>705</v>
      </c>
      <c r="J36" s="17" t="s">
        <v>706</v>
      </c>
      <c r="K36" s="17">
        <v>662</v>
      </c>
      <c r="L36" s="26">
        <v>13.9</v>
      </c>
      <c r="M36" s="29">
        <v>6.3181818181818175</v>
      </c>
      <c r="N36" s="30">
        <v>3.88</v>
      </c>
      <c r="O36" s="40" t="s">
        <v>802</v>
      </c>
    </row>
    <row r="37" spans="2:15" ht="114.95" customHeight="1" thickBot="1" x14ac:dyDescent="0.3">
      <c r="B37" s="15"/>
      <c r="C37" s="16" t="s">
        <v>698</v>
      </c>
      <c r="D37" s="16" t="s">
        <v>309</v>
      </c>
      <c r="E37" s="16" t="s">
        <v>699</v>
      </c>
      <c r="F37" s="13" t="str">
        <f t="shared" si="0"/>
        <v>003</v>
      </c>
      <c r="G37" s="13" t="str">
        <f t="shared" si="1"/>
        <v>F05XU.003</v>
      </c>
      <c r="H37" s="16" t="s">
        <v>700</v>
      </c>
      <c r="I37" s="16" t="s">
        <v>705</v>
      </c>
      <c r="J37" s="17" t="s">
        <v>706</v>
      </c>
      <c r="K37" s="17">
        <v>409</v>
      </c>
      <c r="L37" s="26">
        <v>16.899999999999999</v>
      </c>
      <c r="M37" s="29">
        <v>7.6818181818181808</v>
      </c>
      <c r="N37" s="30">
        <v>5.2249999999999996</v>
      </c>
      <c r="O37" s="40" t="s">
        <v>802</v>
      </c>
    </row>
    <row r="38" spans="2:15" ht="114.95" customHeight="1" thickBot="1" x14ac:dyDescent="0.3">
      <c r="B38" s="15"/>
      <c r="C38" s="16" t="s">
        <v>698</v>
      </c>
      <c r="D38" s="16" t="s">
        <v>309</v>
      </c>
      <c r="E38" s="16" t="s">
        <v>703</v>
      </c>
      <c r="F38" s="13" t="str">
        <f t="shared" si="0"/>
        <v>004</v>
      </c>
      <c r="G38" s="13" t="str">
        <f t="shared" si="1"/>
        <v>F05XU.004</v>
      </c>
      <c r="H38" s="16" t="s">
        <v>700</v>
      </c>
      <c r="I38" s="16" t="s">
        <v>705</v>
      </c>
      <c r="J38" s="17" t="s">
        <v>706</v>
      </c>
      <c r="K38" s="17">
        <v>832</v>
      </c>
      <c r="L38" s="26">
        <v>16.899999999999999</v>
      </c>
      <c r="M38" s="29">
        <v>7.6818181818181808</v>
      </c>
      <c r="N38" s="30">
        <v>5.2249999999999996</v>
      </c>
      <c r="O38" s="40" t="s">
        <v>802</v>
      </c>
    </row>
    <row r="39" spans="2:15" ht="114.95" customHeight="1" thickBot="1" x14ac:dyDescent="0.3">
      <c r="B39" s="15"/>
      <c r="C39" s="16" t="s">
        <v>698</v>
      </c>
      <c r="D39" s="16" t="s">
        <v>324</v>
      </c>
      <c r="E39" s="16" t="s">
        <v>704</v>
      </c>
      <c r="F39" s="13" t="str">
        <f t="shared" si="0"/>
        <v>026</v>
      </c>
      <c r="G39" s="13" t="str">
        <f t="shared" si="1"/>
        <v>F05XW.026</v>
      </c>
      <c r="H39" s="16" t="s">
        <v>700</v>
      </c>
      <c r="I39" s="16" t="s">
        <v>705</v>
      </c>
      <c r="J39" s="17" t="s">
        <v>706</v>
      </c>
      <c r="K39" s="17">
        <v>936</v>
      </c>
      <c r="L39" s="26">
        <v>16.899999999999999</v>
      </c>
      <c r="M39" s="29">
        <v>7.6818181818181808</v>
      </c>
      <c r="N39" s="30">
        <v>5.2249999999999996</v>
      </c>
      <c r="O39" s="40" t="s">
        <v>802</v>
      </c>
    </row>
    <row r="40" spans="2:15" ht="114.95" customHeight="1" thickBot="1" x14ac:dyDescent="0.3">
      <c r="B40" s="15"/>
      <c r="C40" s="16" t="s">
        <v>698</v>
      </c>
      <c r="D40" s="16" t="s">
        <v>337</v>
      </c>
      <c r="E40" s="16" t="s">
        <v>708</v>
      </c>
      <c r="F40" s="13" t="str">
        <f t="shared" si="0"/>
        <v>0ED</v>
      </c>
      <c r="G40" s="13" t="str">
        <f t="shared" si="1"/>
        <v>F06G3.0ED</v>
      </c>
      <c r="H40" s="16" t="s">
        <v>700</v>
      </c>
      <c r="I40" s="16" t="s">
        <v>701</v>
      </c>
      <c r="J40" s="17" t="s">
        <v>709</v>
      </c>
      <c r="K40" s="17">
        <v>623</v>
      </c>
      <c r="L40" s="26">
        <v>29.9</v>
      </c>
      <c r="M40" s="29">
        <v>13.59090909090909</v>
      </c>
      <c r="N40" s="30">
        <v>8.4749999999999996</v>
      </c>
      <c r="O40" s="40" t="s">
        <v>802</v>
      </c>
    </row>
    <row r="41" spans="2:15" ht="114.95" customHeight="1" thickBot="1" x14ac:dyDescent="0.3">
      <c r="B41" s="15"/>
      <c r="C41" s="16" t="s">
        <v>698</v>
      </c>
      <c r="D41" s="16" t="s">
        <v>355</v>
      </c>
      <c r="E41" s="16" t="s">
        <v>703</v>
      </c>
      <c r="F41" s="13" t="str">
        <f t="shared" si="0"/>
        <v>004</v>
      </c>
      <c r="G41" s="13" t="str">
        <f t="shared" si="1"/>
        <v>F06G4.004</v>
      </c>
      <c r="H41" s="16" t="s">
        <v>700</v>
      </c>
      <c r="I41" s="16" t="s">
        <v>701</v>
      </c>
      <c r="J41" s="17" t="s">
        <v>702</v>
      </c>
      <c r="K41" s="17">
        <v>302</v>
      </c>
      <c r="L41" s="26">
        <v>12.9</v>
      </c>
      <c r="M41" s="29">
        <v>5.8636363636363633</v>
      </c>
      <c r="N41" s="30">
        <v>3.65</v>
      </c>
      <c r="O41" s="40" t="s">
        <v>802</v>
      </c>
    </row>
    <row r="42" spans="2:15" ht="114.95" customHeight="1" thickBot="1" x14ac:dyDescent="0.3">
      <c r="B42" s="15"/>
      <c r="C42" s="16" t="s">
        <v>698</v>
      </c>
      <c r="D42" s="16" t="s">
        <v>367</v>
      </c>
      <c r="E42" s="16" t="s">
        <v>703</v>
      </c>
      <c r="F42" s="13" t="str">
        <f t="shared" si="0"/>
        <v>004</v>
      </c>
      <c r="G42" s="13" t="str">
        <f t="shared" si="1"/>
        <v>F06G5.004</v>
      </c>
      <c r="H42" s="16" t="s">
        <v>700</v>
      </c>
      <c r="I42" s="16" t="s">
        <v>701</v>
      </c>
      <c r="J42" s="17" t="s">
        <v>702</v>
      </c>
      <c r="K42" s="17">
        <v>237</v>
      </c>
      <c r="L42" s="26">
        <v>14.9</v>
      </c>
      <c r="M42" s="29">
        <v>6.7727272727272725</v>
      </c>
      <c r="N42" s="30">
        <v>4.13</v>
      </c>
      <c r="O42" s="40" t="s">
        <v>802</v>
      </c>
    </row>
    <row r="43" spans="2:15" ht="114.95" customHeight="1" thickBot="1" x14ac:dyDescent="0.3">
      <c r="B43" s="15"/>
      <c r="C43" s="16" t="s">
        <v>698</v>
      </c>
      <c r="D43" s="16" t="s">
        <v>379</v>
      </c>
      <c r="E43" s="16" t="s">
        <v>703</v>
      </c>
      <c r="F43" s="13" t="str">
        <f t="shared" si="0"/>
        <v>004</v>
      </c>
      <c r="G43" s="13" t="str">
        <f t="shared" si="1"/>
        <v>F06G6.004</v>
      </c>
      <c r="H43" s="16" t="s">
        <v>700</v>
      </c>
      <c r="I43" s="16" t="s">
        <v>705</v>
      </c>
      <c r="J43" s="17" t="s">
        <v>706</v>
      </c>
      <c r="K43" s="17">
        <v>438</v>
      </c>
      <c r="L43" s="26">
        <v>19.899999999999999</v>
      </c>
      <c r="M43" s="29">
        <v>9.0454545454545432</v>
      </c>
      <c r="N43" s="30">
        <v>5.9749999999999996</v>
      </c>
      <c r="O43" s="40" t="s">
        <v>802</v>
      </c>
    </row>
    <row r="44" spans="2:15" ht="114.95" customHeight="1" thickBot="1" x14ac:dyDescent="0.3">
      <c r="B44" s="15"/>
      <c r="C44" s="16" t="s">
        <v>698</v>
      </c>
      <c r="D44" s="16" t="s">
        <v>391</v>
      </c>
      <c r="E44" s="16" t="s">
        <v>392</v>
      </c>
      <c r="F44" s="13" t="str">
        <f t="shared" si="0"/>
        <v>0EL</v>
      </c>
      <c r="G44" s="13" t="str">
        <f t="shared" si="1"/>
        <v>F06HZ.0EL</v>
      </c>
      <c r="H44" s="16" t="s">
        <v>700</v>
      </c>
      <c r="I44" s="16" t="s">
        <v>701</v>
      </c>
      <c r="J44" s="17" t="s">
        <v>702</v>
      </c>
      <c r="K44" s="17">
        <v>340</v>
      </c>
      <c r="L44" s="26">
        <v>21.9</v>
      </c>
      <c r="M44" s="29">
        <v>9.9545454545454533</v>
      </c>
      <c r="N44" s="30">
        <v>6.4749999999999996</v>
      </c>
      <c r="O44" s="40" t="s">
        <v>801</v>
      </c>
    </row>
    <row r="45" spans="2:15" ht="114.95" customHeight="1" thickBot="1" x14ac:dyDescent="0.3">
      <c r="B45" s="15"/>
      <c r="C45" s="16" t="s">
        <v>698</v>
      </c>
      <c r="D45" s="16" t="s">
        <v>400</v>
      </c>
      <c r="E45" s="16" t="s">
        <v>392</v>
      </c>
      <c r="F45" s="13" t="str">
        <f t="shared" si="0"/>
        <v>0EL</v>
      </c>
      <c r="G45" s="13" t="str">
        <f t="shared" si="1"/>
        <v>F06I0.0EL</v>
      </c>
      <c r="H45" s="16" t="s">
        <v>700</v>
      </c>
      <c r="I45" s="16" t="s">
        <v>701</v>
      </c>
      <c r="J45" s="17" t="s">
        <v>702</v>
      </c>
      <c r="K45" s="17">
        <v>1100</v>
      </c>
      <c r="L45" s="26">
        <v>24.9</v>
      </c>
      <c r="M45" s="29">
        <v>11.318181818181817</v>
      </c>
      <c r="N45" s="30">
        <v>6.65</v>
      </c>
      <c r="O45" s="40" t="s">
        <v>801</v>
      </c>
    </row>
    <row r="46" spans="2:15" ht="114.95" customHeight="1" thickBot="1" x14ac:dyDescent="0.3">
      <c r="B46" s="15"/>
      <c r="C46" s="16" t="s">
        <v>698</v>
      </c>
      <c r="D46" s="16" t="s">
        <v>413</v>
      </c>
      <c r="E46" s="16" t="s">
        <v>710</v>
      </c>
      <c r="F46" s="13" t="str">
        <f t="shared" si="0"/>
        <v>267</v>
      </c>
      <c r="G46" s="13" t="str">
        <f t="shared" si="1"/>
        <v>F06I1.267</v>
      </c>
      <c r="H46" s="16" t="s">
        <v>700</v>
      </c>
      <c r="I46" s="16" t="s">
        <v>705</v>
      </c>
      <c r="J46" s="17" t="s">
        <v>706</v>
      </c>
      <c r="K46" s="17">
        <v>756</v>
      </c>
      <c r="L46" s="26">
        <v>21.9</v>
      </c>
      <c r="M46" s="29">
        <v>9.9545454545454533</v>
      </c>
      <c r="N46" s="30">
        <v>5.4749999999999996</v>
      </c>
      <c r="O46" s="40" t="s">
        <v>802</v>
      </c>
    </row>
    <row r="47" spans="2:15" ht="114.95" customHeight="1" thickBot="1" x14ac:dyDescent="0.3">
      <c r="B47" s="15"/>
      <c r="C47" s="16" t="s">
        <v>698</v>
      </c>
      <c r="D47" s="16" t="s">
        <v>427</v>
      </c>
      <c r="E47" s="16" t="s">
        <v>711</v>
      </c>
      <c r="F47" s="13" t="str">
        <f t="shared" si="0"/>
        <v>0EG</v>
      </c>
      <c r="G47" s="13" t="str">
        <f t="shared" si="1"/>
        <v>F06I2.0EG</v>
      </c>
      <c r="H47" s="16" t="s">
        <v>700</v>
      </c>
      <c r="I47" s="16" t="s">
        <v>701</v>
      </c>
      <c r="J47" s="17" t="s">
        <v>702</v>
      </c>
      <c r="K47" s="17">
        <v>121</v>
      </c>
      <c r="L47" s="26">
        <v>14.9</v>
      </c>
      <c r="M47" s="29">
        <v>6.7727272727272725</v>
      </c>
      <c r="N47" s="30">
        <v>4.2699999999999996</v>
      </c>
      <c r="O47" s="40" t="s">
        <v>802</v>
      </c>
    </row>
    <row r="48" spans="2:15" ht="114.95" customHeight="1" thickBot="1" x14ac:dyDescent="0.3">
      <c r="B48" s="15"/>
      <c r="C48" s="16" t="s">
        <v>698</v>
      </c>
      <c r="D48" s="16" t="s">
        <v>436</v>
      </c>
      <c r="E48" s="16" t="s">
        <v>711</v>
      </c>
      <c r="F48" s="13" t="str">
        <f t="shared" si="0"/>
        <v>0EG</v>
      </c>
      <c r="G48" s="13" t="str">
        <f t="shared" si="1"/>
        <v>F06I3.0EG</v>
      </c>
      <c r="H48" s="16" t="s">
        <v>700</v>
      </c>
      <c r="I48" s="16" t="s">
        <v>701</v>
      </c>
      <c r="J48" s="17" t="s">
        <v>702</v>
      </c>
      <c r="K48" s="17">
        <v>272</v>
      </c>
      <c r="L48" s="26">
        <v>16.899999999999999</v>
      </c>
      <c r="M48" s="29">
        <v>7.6818181818181808</v>
      </c>
      <c r="N48" s="30">
        <v>4.6500000000000004</v>
      </c>
      <c r="O48" s="40" t="s">
        <v>802</v>
      </c>
    </row>
    <row r="49" spans="2:15" ht="114.95" customHeight="1" thickBot="1" x14ac:dyDescent="0.3">
      <c r="B49" s="15"/>
      <c r="C49" s="16" t="s">
        <v>698</v>
      </c>
      <c r="D49" s="16" t="s">
        <v>447</v>
      </c>
      <c r="E49" s="16" t="s">
        <v>712</v>
      </c>
      <c r="F49" s="13" t="str">
        <f t="shared" si="0"/>
        <v>0ES</v>
      </c>
      <c r="G49" s="13" t="str">
        <f t="shared" si="1"/>
        <v>F06I5.0ES</v>
      </c>
      <c r="H49" s="16" t="s">
        <v>700</v>
      </c>
      <c r="I49" s="16" t="s">
        <v>701</v>
      </c>
      <c r="J49" s="17" t="s">
        <v>702</v>
      </c>
      <c r="K49" s="17">
        <v>675</v>
      </c>
      <c r="L49" s="26">
        <v>18.899999999999999</v>
      </c>
      <c r="M49" s="29">
        <v>8.5909090909090899</v>
      </c>
      <c r="N49" s="30">
        <v>5.13</v>
      </c>
      <c r="O49" s="40" t="s">
        <v>801</v>
      </c>
    </row>
    <row r="50" spans="2:15" ht="114.95" customHeight="1" thickBot="1" x14ac:dyDescent="0.3">
      <c r="B50" s="15"/>
      <c r="C50" s="16" t="s">
        <v>698</v>
      </c>
      <c r="D50" s="16" t="s">
        <v>460</v>
      </c>
      <c r="E50" s="16" t="s">
        <v>712</v>
      </c>
      <c r="F50" s="13" t="str">
        <f t="shared" si="0"/>
        <v>0ES</v>
      </c>
      <c r="G50" s="13" t="str">
        <f t="shared" si="1"/>
        <v>F06I6.0ES</v>
      </c>
      <c r="H50" s="16" t="s">
        <v>700</v>
      </c>
      <c r="I50" s="16" t="s">
        <v>701</v>
      </c>
      <c r="J50" s="17" t="s">
        <v>702</v>
      </c>
      <c r="K50" s="17">
        <v>4</v>
      </c>
      <c r="L50" s="26">
        <v>20.9</v>
      </c>
      <c r="M50" s="29">
        <v>9.4999999999999982</v>
      </c>
      <c r="N50" s="30">
        <v>5.65</v>
      </c>
      <c r="O50" s="40" t="s">
        <v>801</v>
      </c>
    </row>
    <row r="51" spans="2:15" ht="114.95" customHeight="1" thickBot="1" x14ac:dyDescent="0.3">
      <c r="B51" s="15"/>
      <c r="C51" s="16" t="s">
        <v>698</v>
      </c>
      <c r="D51" s="16" t="s">
        <v>466</v>
      </c>
      <c r="E51" s="16" t="s">
        <v>704</v>
      </c>
      <c r="F51" s="13" t="str">
        <f t="shared" si="0"/>
        <v>026</v>
      </c>
      <c r="G51" s="13" t="str">
        <f t="shared" si="1"/>
        <v>F06I7.026</v>
      </c>
      <c r="H51" s="16" t="s">
        <v>700</v>
      </c>
      <c r="I51" s="16" t="s">
        <v>705</v>
      </c>
      <c r="J51" s="17" t="s">
        <v>706</v>
      </c>
      <c r="K51" s="17">
        <v>1434</v>
      </c>
      <c r="L51" s="26">
        <v>19.899999999999999</v>
      </c>
      <c r="M51" s="29">
        <v>9.0454545454545432</v>
      </c>
      <c r="N51" s="30">
        <v>5.9749999999999996</v>
      </c>
      <c r="O51" s="40" t="s">
        <v>802</v>
      </c>
    </row>
    <row r="52" spans="2:15" ht="114.95" customHeight="1" thickBot="1" x14ac:dyDescent="0.3">
      <c r="B52" s="15"/>
      <c r="C52" s="16" t="s">
        <v>698</v>
      </c>
      <c r="D52" s="16" t="s">
        <v>477</v>
      </c>
      <c r="E52" s="16" t="s">
        <v>713</v>
      </c>
      <c r="F52" s="13" t="str">
        <f t="shared" si="0"/>
        <v>0DY</v>
      </c>
      <c r="G52" s="13" t="str">
        <f t="shared" si="1"/>
        <v>F06I8.0DY</v>
      </c>
      <c r="H52" s="16" t="s">
        <v>700</v>
      </c>
      <c r="I52" s="16" t="s">
        <v>701</v>
      </c>
      <c r="J52" s="17" t="s">
        <v>702</v>
      </c>
      <c r="K52" s="17">
        <v>141</v>
      </c>
      <c r="L52" s="26">
        <v>11.9</v>
      </c>
      <c r="M52" s="29">
        <v>5.4090909090909092</v>
      </c>
      <c r="N52" s="30">
        <v>3.38</v>
      </c>
      <c r="O52" s="40" t="s">
        <v>802</v>
      </c>
    </row>
    <row r="53" spans="2:15" ht="114.95" customHeight="1" thickBot="1" x14ac:dyDescent="0.3">
      <c r="B53" s="15"/>
      <c r="C53" s="16" t="s">
        <v>698</v>
      </c>
      <c r="D53" s="16" t="s">
        <v>487</v>
      </c>
      <c r="E53" s="16" t="s">
        <v>713</v>
      </c>
      <c r="F53" s="13" t="str">
        <f t="shared" si="0"/>
        <v>0DY</v>
      </c>
      <c r="G53" s="13" t="str">
        <f t="shared" si="1"/>
        <v>F06I9.0DY</v>
      </c>
      <c r="H53" s="16" t="s">
        <v>700</v>
      </c>
      <c r="I53" s="16" t="s">
        <v>701</v>
      </c>
      <c r="J53" s="17" t="s">
        <v>702</v>
      </c>
      <c r="K53" s="17">
        <v>168</v>
      </c>
      <c r="L53" s="26">
        <v>13.9</v>
      </c>
      <c r="M53" s="29">
        <v>6.3181818181818175</v>
      </c>
      <c r="N53" s="30">
        <v>4.08</v>
      </c>
      <c r="O53" s="40" t="s">
        <v>802</v>
      </c>
    </row>
    <row r="54" spans="2:15" ht="114.95" customHeight="1" thickBot="1" x14ac:dyDescent="0.3">
      <c r="B54" s="15"/>
      <c r="C54" s="16" t="s">
        <v>698</v>
      </c>
      <c r="D54" s="16" t="s">
        <v>496</v>
      </c>
      <c r="E54" s="16" t="s">
        <v>714</v>
      </c>
      <c r="F54" s="13" t="str">
        <f t="shared" si="0"/>
        <v>127</v>
      </c>
      <c r="G54" s="13" t="str">
        <f t="shared" si="1"/>
        <v>F06IA.127</v>
      </c>
      <c r="H54" s="16" t="s">
        <v>700</v>
      </c>
      <c r="I54" s="16" t="s">
        <v>705</v>
      </c>
      <c r="J54" s="17" t="s">
        <v>706</v>
      </c>
      <c r="K54" s="17">
        <v>8</v>
      </c>
      <c r="L54" s="26">
        <v>17.899999999999999</v>
      </c>
      <c r="M54" s="29">
        <v>8.1363636363636349</v>
      </c>
      <c r="N54" s="30">
        <v>4.88</v>
      </c>
      <c r="O54" s="40" t="s">
        <v>802</v>
      </c>
    </row>
    <row r="55" spans="2:15" ht="114.95" customHeight="1" thickBot="1" x14ac:dyDescent="0.3">
      <c r="B55" s="15"/>
      <c r="C55" s="16" t="s">
        <v>698</v>
      </c>
      <c r="D55" s="16" t="s">
        <v>502</v>
      </c>
      <c r="E55" s="16" t="s">
        <v>503</v>
      </c>
      <c r="F55" s="13" t="str">
        <f t="shared" si="0"/>
        <v>0ET</v>
      </c>
      <c r="G55" s="13" t="str">
        <f t="shared" si="1"/>
        <v>F06IC.0ET</v>
      </c>
      <c r="H55" s="16" t="s">
        <v>700</v>
      </c>
      <c r="I55" s="16" t="s">
        <v>701</v>
      </c>
      <c r="J55" s="17" t="s">
        <v>702</v>
      </c>
      <c r="K55" s="17">
        <v>67</v>
      </c>
      <c r="L55" s="26">
        <v>20.9</v>
      </c>
      <c r="M55" s="29">
        <v>9.4999999999999982</v>
      </c>
      <c r="N55" s="30">
        <v>5.65</v>
      </c>
      <c r="O55" s="40" t="s">
        <v>801</v>
      </c>
    </row>
    <row r="56" spans="2:15" ht="114.95" customHeight="1" thickBot="1" x14ac:dyDescent="0.3">
      <c r="B56" s="15"/>
      <c r="C56" s="16" t="s">
        <v>698</v>
      </c>
      <c r="D56" s="16" t="s">
        <v>508</v>
      </c>
      <c r="E56" s="16" t="s">
        <v>715</v>
      </c>
      <c r="F56" s="13" t="str">
        <f t="shared" si="0"/>
        <v>0ED</v>
      </c>
      <c r="G56" s="13" t="str">
        <f t="shared" si="1"/>
        <v>F06ID.0ED</v>
      </c>
      <c r="H56" s="16" t="s">
        <v>700</v>
      </c>
      <c r="I56" s="16" t="s">
        <v>705</v>
      </c>
      <c r="J56" s="17" t="s">
        <v>706</v>
      </c>
      <c r="K56" s="17">
        <v>1180</v>
      </c>
      <c r="L56" s="26">
        <v>19.899999999999999</v>
      </c>
      <c r="M56" s="29">
        <v>9.0454545454545432</v>
      </c>
      <c r="N56" s="30">
        <v>5.38</v>
      </c>
      <c r="O56" s="40" t="s">
        <v>802</v>
      </c>
    </row>
    <row r="57" spans="2:15" ht="114.95" customHeight="1" thickBot="1" x14ac:dyDescent="0.3">
      <c r="B57" s="15"/>
      <c r="C57" s="16" t="s">
        <v>698</v>
      </c>
      <c r="D57" s="16" t="s">
        <v>521</v>
      </c>
      <c r="E57" s="16" t="s">
        <v>708</v>
      </c>
      <c r="F57" s="13" t="str">
        <f t="shared" si="0"/>
        <v>0ED</v>
      </c>
      <c r="G57" s="13" t="str">
        <f t="shared" si="1"/>
        <v>F06IE.0ED</v>
      </c>
      <c r="H57" s="16" t="s">
        <v>700</v>
      </c>
      <c r="I57" s="16" t="s">
        <v>705</v>
      </c>
      <c r="J57" s="17" t="s">
        <v>706</v>
      </c>
      <c r="K57" s="17">
        <v>1291</v>
      </c>
      <c r="L57" s="26">
        <v>17.899999999999999</v>
      </c>
      <c r="M57" s="29">
        <v>8.1363636363636349</v>
      </c>
      <c r="N57" s="30">
        <v>4.88</v>
      </c>
      <c r="O57" s="40" t="s">
        <v>802</v>
      </c>
    </row>
    <row r="58" spans="2:15" ht="114.95" customHeight="1" thickBot="1" x14ac:dyDescent="0.3">
      <c r="B58" s="15"/>
      <c r="C58" s="16" t="s">
        <v>698</v>
      </c>
      <c r="D58" s="16" t="s">
        <v>534</v>
      </c>
      <c r="E58" s="16" t="s">
        <v>716</v>
      </c>
      <c r="F58" s="13" t="str">
        <f t="shared" si="0"/>
        <v>00X</v>
      </c>
      <c r="G58" s="13" t="str">
        <f t="shared" si="1"/>
        <v>F06IF.00X</v>
      </c>
      <c r="H58" s="16" t="s">
        <v>700</v>
      </c>
      <c r="I58" s="16" t="s">
        <v>701</v>
      </c>
      <c r="J58" s="17" t="s">
        <v>709</v>
      </c>
      <c r="K58" s="17">
        <v>383</v>
      </c>
      <c r="L58" s="26">
        <v>46.9</v>
      </c>
      <c r="M58" s="29">
        <v>21.318181818181817</v>
      </c>
      <c r="N58" s="30">
        <v>12.725</v>
      </c>
      <c r="O58" s="40" t="s">
        <v>802</v>
      </c>
    </row>
    <row r="59" spans="2:15" ht="114.95" customHeight="1" thickBot="1" x14ac:dyDescent="0.3">
      <c r="B59" s="15"/>
      <c r="C59" s="16" t="s">
        <v>698</v>
      </c>
      <c r="D59" s="16" t="s">
        <v>534</v>
      </c>
      <c r="E59" s="16" t="s">
        <v>717</v>
      </c>
      <c r="F59" s="13" t="str">
        <f t="shared" si="0"/>
        <v>0EE</v>
      </c>
      <c r="G59" s="13" t="str">
        <f t="shared" si="1"/>
        <v>F06IF.0EE</v>
      </c>
      <c r="H59" s="16" t="s">
        <v>700</v>
      </c>
      <c r="I59" s="16" t="s">
        <v>701</v>
      </c>
      <c r="J59" s="17" t="s">
        <v>709</v>
      </c>
      <c r="K59" s="17">
        <v>235</v>
      </c>
      <c r="L59" s="26">
        <v>46.9</v>
      </c>
      <c r="M59" s="29">
        <v>21.318181818181817</v>
      </c>
      <c r="N59" s="30">
        <v>12.725</v>
      </c>
      <c r="O59" s="40" t="s">
        <v>802</v>
      </c>
    </row>
    <row r="60" spans="2:15" ht="114.95" customHeight="1" thickBot="1" x14ac:dyDescent="0.3">
      <c r="B60" s="15"/>
      <c r="C60" s="16" t="s">
        <v>698</v>
      </c>
      <c r="D60" s="16" t="s">
        <v>556</v>
      </c>
      <c r="E60" s="16" t="s">
        <v>704</v>
      </c>
      <c r="F60" s="13" t="str">
        <f t="shared" si="0"/>
        <v>026</v>
      </c>
      <c r="G60" s="13" t="str">
        <f t="shared" si="1"/>
        <v>F06IG.026</v>
      </c>
      <c r="H60" s="16" t="s">
        <v>700</v>
      </c>
      <c r="I60" s="16" t="s">
        <v>701</v>
      </c>
      <c r="J60" s="17" t="s">
        <v>709</v>
      </c>
      <c r="K60" s="17">
        <v>52</v>
      </c>
      <c r="L60" s="26">
        <v>36.9</v>
      </c>
      <c r="M60" s="29">
        <v>16.77272727272727</v>
      </c>
      <c r="N60" s="30">
        <v>10.225</v>
      </c>
      <c r="O60" s="40" t="s">
        <v>802</v>
      </c>
    </row>
    <row r="61" spans="2:15" ht="114.95" customHeight="1" thickBot="1" x14ac:dyDescent="0.3">
      <c r="B61" s="15"/>
      <c r="C61" s="16" t="s">
        <v>698</v>
      </c>
      <c r="D61" s="16" t="s">
        <v>570</v>
      </c>
      <c r="E61" s="16" t="s">
        <v>718</v>
      </c>
      <c r="F61" s="13" t="str">
        <f t="shared" si="0"/>
        <v>0EF</v>
      </c>
      <c r="G61" s="13" t="str">
        <f t="shared" si="1"/>
        <v>F06IH.0EF</v>
      </c>
      <c r="H61" s="16" t="s">
        <v>700</v>
      </c>
      <c r="I61" s="16" t="s">
        <v>701</v>
      </c>
      <c r="J61" s="17" t="s">
        <v>709</v>
      </c>
      <c r="K61" s="17">
        <v>178</v>
      </c>
      <c r="L61" s="26">
        <v>39.9</v>
      </c>
      <c r="M61" s="29">
        <v>18.136363636363633</v>
      </c>
      <c r="N61" s="30">
        <v>10.975</v>
      </c>
      <c r="O61" s="40" t="s">
        <v>802</v>
      </c>
    </row>
    <row r="62" spans="2:15" ht="114.95" customHeight="1" thickBot="1" x14ac:dyDescent="0.3">
      <c r="B62" s="15"/>
      <c r="C62" s="16" t="s">
        <v>698</v>
      </c>
      <c r="D62" s="16" t="s">
        <v>584</v>
      </c>
      <c r="E62" s="16" t="s">
        <v>719</v>
      </c>
      <c r="F62" s="13" t="str">
        <f t="shared" si="0"/>
        <v>00S</v>
      </c>
      <c r="G62" s="13" t="str">
        <f t="shared" si="1"/>
        <v>F06II.00S</v>
      </c>
      <c r="H62" s="16" t="s">
        <v>700</v>
      </c>
      <c r="I62" s="16" t="s">
        <v>701</v>
      </c>
      <c r="J62" s="17" t="s">
        <v>709</v>
      </c>
      <c r="K62" s="17">
        <v>54</v>
      </c>
      <c r="L62" s="26">
        <v>69.900000000000006</v>
      </c>
      <c r="M62" s="29">
        <v>31.772727272727273</v>
      </c>
      <c r="N62" s="30">
        <v>18.475000000000001</v>
      </c>
      <c r="O62" s="40" t="s">
        <v>802</v>
      </c>
    </row>
    <row r="63" spans="2:15" ht="114.95" customHeight="1" thickBot="1" x14ac:dyDescent="0.3">
      <c r="B63" s="15"/>
      <c r="C63" s="16" t="s">
        <v>698</v>
      </c>
      <c r="D63" s="16" t="s">
        <v>598</v>
      </c>
      <c r="E63" s="16" t="s">
        <v>710</v>
      </c>
      <c r="F63" s="13" t="str">
        <f t="shared" si="0"/>
        <v>267</v>
      </c>
      <c r="G63" s="13" t="str">
        <f t="shared" si="1"/>
        <v>F06IJ.267</v>
      </c>
      <c r="H63" s="16" t="s">
        <v>700</v>
      </c>
      <c r="I63" s="16" t="s">
        <v>701</v>
      </c>
      <c r="J63" s="17" t="s">
        <v>709</v>
      </c>
      <c r="K63" s="17">
        <v>46</v>
      </c>
      <c r="L63" s="26">
        <v>49.9</v>
      </c>
      <c r="M63" s="29">
        <v>22.68181818181818</v>
      </c>
      <c r="N63" s="30">
        <v>13.475</v>
      </c>
      <c r="O63" s="40" t="s">
        <v>802</v>
      </c>
    </row>
    <row r="64" spans="2:15" ht="114.95" customHeight="1" thickBot="1" x14ac:dyDescent="0.3">
      <c r="B64" s="15"/>
      <c r="C64" s="16" t="s">
        <v>698</v>
      </c>
      <c r="D64" s="16" t="s">
        <v>609</v>
      </c>
      <c r="E64" s="16" t="s">
        <v>704</v>
      </c>
      <c r="F64" s="13" t="str">
        <f t="shared" si="0"/>
        <v>026</v>
      </c>
      <c r="G64" s="13" t="str">
        <f t="shared" si="1"/>
        <v>F06IK.026</v>
      </c>
      <c r="H64" s="16" t="s">
        <v>700</v>
      </c>
      <c r="I64" s="16" t="s">
        <v>701</v>
      </c>
      <c r="J64" s="17" t="s">
        <v>709</v>
      </c>
      <c r="K64" s="17">
        <v>231</v>
      </c>
      <c r="L64" s="26">
        <v>49.9</v>
      </c>
      <c r="M64" s="29">
        <v>22.68181818181818</v>
      </c>
      <c r="N64" s="30">
        <v>13.475</v>
      </c>
      <c r="O64" s="40" t="s">
        <v>802</v>
      </c>
    </row>
    <row r="65" spans="2:15" ht="114.95" customHeight="1" thickBot="1" x14ac:dyDescent="0.3">
      <c r="B65" s="15"/>
      <c r="C65" s="16" t="s">
        <v>698</v>
      </c>
      <c r="D65" s="16" t="s">
        <v>621</v>
      </c>
      <c r="E65" s="16" t="s">
        <v>711</v>
      </c>
      <c r="F65" s="13" t="str">
        <f t="shared" ref="F65:F71" si="2">MID(E65,1,3)</f>
        <v>0EG</v>
      </c>
      <c r="G65" s="13" t="str">
        <f t="shared" ref="G65:G71" si="3">CONCATENATE(D65,".",F65)</f>
        <v>F06IL.0EG</v>
      </c>
      <c r="H65" s="16" t="s">
        <v>700</v>
      </c>
      <c r="I65" s="16" t="s">
        <v>701</v>
      </c>
      <c r="J65" s="17" t="s">
        <v>709</v>
      </c>
      <c r="K65" s="17">
        <v>66</v>
      </c>
      <c r="L65" s="26">
        <v>49.9</v>
      </c>
      <c r="M65" s="29">
        <v>22.68181818181818</v>
      </c>
      <c r="N65" s="30">
        <v>13.475</v>
      </c>
      <c r="O65" s="40" t="s">
        <v>802</v>
      </c>
    </row>
    <row r="66" spans="2:15" ht="114.95" customHeight="1" thickBot="1" x14ac:dyDescent="0.3">
      <c r="B66" s="15"/>
      <c r="C66" s="16" t="s">
        <v>698</v>
      </c>
      <c r="D66" s="16" t="s">
        <v>632</v>
      </c>
      <c r="E66" s="16" t="s">
        <v>720</v>
      </c>
      <c r="F66" s="13" t="str">
        <f t="shared" si="2"/>
        <v>0EH</v>
      </c>
      <c r="G66" s="13" t="str">
        <f t="shared" si="3"/>
        <v>F06IM.0EH</v>
      </c>
      <c r="H66" s="16" t="s">
        <v>700</v>
      </c>
      <c r="I66" s="16" t="s">
        <v>701</v>
      </c>
      <c r="J66" s="17" t="s">
        <v>709</v>
      </c>
      <c r="K66" s="17">
        <v>35</v>
      </c>
      <c r="L66" s="26">
        <v>49.9</v>
      </c>
      <c r="M66" s="29">
        <v>22.68181818181818</v>
      </c>
      <c r="N66" s="30">
        <v>13.475</v>
      </c>
      <c r="O66" s="40" t="s">
        <v>802</v>
      </c>
    </row>
    <row r="67" spans="2:15" ht="114.95" customHeight="1" thickBot="1" x14ac:dyDescent="0.3">
      <c r="B67" s="15"/>
      <c r="C67" s="16" t="s">
        <v>698</v>
      </c>
      <c r="D67" s="16" t="s">
        <v>642</v>
      </c>
      <c r="E67" s="16" t="s">
        <v>721</v>
      </c>
      <c r="F67" s="13" t="str">
        <f t="shared" si="2"/>
        <v>0EI</v>
      </c>
      <c r="G67" s="13" t="str">
        <f t="shared" si="3"/>
        <v>F06IO.0EI</v>
      </c>
      <c r="H67" s="16" t="s">
        <v>700</v>
      </c>
      <c r="I67" s="16" t="s">
        <v>701</v>
      </c>
      <c r="J67" s="17" t="s">
        <v>709</v>
      </c>
      <c r="K67" s="17">
        <v>1260</v>
      </c>
      <c r="L67" s="26">
        <v>39.9</v>
      </c>
      <c r="M67" s="29">
        <v>18.136363636363633</v>
      </c>
      <c r="N67" s="30">
        <v>10.975</v>
      </c>
      <c r="O67" s="40" t="s">
        <v>801</v>
      </c>
    </row>
    <row r="68" spans="2:15" ht="114.95" customHeight="1" thickBot="1" x14ac:dyDescent="0.3">
      <c r="B68" s="15"/>
      <c r="C68" s="16" t="s">
        <v>698</v>
      </c>
      <c r="D68" s="16" t="s">
        <v>652</v>
      </c>
      <c r="E68" s="16" t="s">
        <v>713</v>
      </c>
      <c r="F68" s="13" t="str">
        <f t="shared" si="2"/>
        <v>0DY</v>
      </c>
      <c r="G68" s="13" t="str">
        <f t="shared" si="3"/>
        <v>F06IR.0DY</v>
      </c>
      <c r="H68" s="16" t="s">
        <v>700</v>
      </c>
      <c r="I68" s="16" t="s">
        <v>701</v>
      </c>
      <c r="J68" s="17" t="s">
        <v>709</v>
      </c>
      <c r="K68" s="17">
        <v>275</v>
      </c>
      <c r="L68" s="26">
        <v>36.9</v>
      </c>
      <c r="M68" s="29">
        <v>16.77272727272727</v>
      </c>
      <c r="N68" s="30">
        <v>10.225</v>
      </c>
      <c r="O68" s="40" t="s">
        <v>802</v>
      </c>
    </row>
    <row r="69" spans="2:15" ht="114.95" customHeight="1" thickBot="1" x14ac:dyDescent="0.3">
      <c r="B69" s="15"/>
      <c r="C69" s="16" t="s">
        <v>698</v>
      </c>
      <c r="D69" s="16" t="s">
        <v>665</v>
      </c>
      <c r="E69" s="16" t="s">
        <v>716</v>
      </c>
      <c r="F69" s="13" t="str">
        <f t="shared" si="2"/>
        <v>00X</v>
      </c>
      <c r="G69" s="13" t="str">
        <f t="shared" si="3"/>
        <v>F06IS.00X</v>
      </c>
      <c r="H69" s="16" t="s">
        <v>700</v>
      </c>
      <c r="I69" s="16" t="s">
        <v>701</v>
      </c>
      <c r="J69" s="17" t="s">
        <v>709</v>
      </c>
      <c r="K69" s="17">
        <v>150</v>
      </c>
      <c r="L69" s="26">
        <v>39.9</v>
      </c>
      <c r="M69" s="29">
        <v>18.136363636363633</v>
      </c>
      <c r="N69" s="30">
        <v>10.975</v>
      </c>
      <c r="O69" s="40" t="s">
        <v>802</v>
      </c>
    </row>
    <row r="70" spans="2:15" ht="114.95" customHeight="1" thickBot="1" x14ac:dyDescent="0.3">
      <c r="B70" s="15"/>
      <c r="C70" s="16" t="s">
        <v>698</v>
      </c>
      <c r="D70" s="16" t="s">
        <v>678</v>
      </c>
      <c r="E70" s="16" t="s">
        <v>722</v>
      </c>
      <c r="F70" s="13" t="str">
        <f t="shared" si="2"/>
        <v>558</v>
      </c>
      <c r="G70" s="13" t="str">
        <f t="shared" si="3"/>
        <v>UH103.558</v>
      </c>
      <c r="H70" s="16" t="s">
        <v>700</v>
      </c>
      <c r="I70" s="16" t="s">
        <v>701</v>
      </c>
      <c r="J70" s="17" t="s">
        <v>702</v>
      </c>
      <c r="K70" s="17">
        <v>735</v>
      </c>
      <c r="L70" s="26">
        <v>14.9</v>
      </c>
      <c r="M70" s="29">
        <v>6.7727272727272725</v>
      </c>
      <c r="N70" s="30">
        <v>4.7249999999999996</v>
      </c>
      <c r="O70" s="40" t="s">
        <v>801</v>
      </c>
    </row>
    <row r="71" spans="2:15" ht="114.95" customHeight="1" thickBot="1" x14ac:dyDescent="0.3">
      <c r="B71" s="18"/>
      <c r="C71" s="19" t="s">
        <v>698</v>
      </c>
      <c r="D71" s="19" t="s">
        <v>687</v>
      </c>
      <c r="E71" s="19" t="s">
        <v>722</v>
      </c>
      <c r="F71" s="13" t="str">
        <f t="shared" si="2"/>
        <v>558</v>
      </c>
      <c r="G71" s="13" t="str">
        <f t="shared" si="3"/>
        <v>UH203.558</v>
      </c>
      <c r="H71" s="19" t="s">
        <v>700</v>
      </c>
      <c r="I71" s="19" t="s">
        <v>701</v>
      </c>
      <c r="J71" s="20" t="s">
        <v>702</v>
      </c>
      <c r="K71" s="20">
        <v>487</v>
      </c>
      <c r="L71" s="27">
        <v>12.9</v>
      </c>
      <c r="M71" s="29">
        <v>5.8636363636363633</v>
      </c>
      <c r="N71" s="31">
        <v>4.2249999999999996</v>
      </c>
      <c r="O71" s="40" t="s">
        <v>801</v>
      </c>
    </row>
    <row r="72" spans="2:15" x14ac:dyDescent="0.25">
      <c r="K72" s="11">
        <f>SUM(K3:K71)</f>
        <v>43449</v>
      </c>
      <c r="N72" s="23"/>
    </row>
  </sheetData>
  <sheetProtection formatCells="0" formatColumns="0" formatRows="0" insertColumns="0" insertRows="0" insertHyperlinks="0" deleteColumns="0" deleteRows="0" sort="0" autoFilter="0" pivotTables="0"/>
  <autoFilter ref="B2:P72"/>
  <pageMargins left="0.23622047244094491" right="0.23622047244094491" top="0.15748031496062992" bottom="0.15748031496062992" header="0" footer="0.31496062992125984"/>
  <pageSetup scale="40" fitToHeight="0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topLeftCell="F1" workbookViewId="0">
      <selection activeCell="P1" sqref="P1:P1048576"/>
    </sheetView>
  </sheetViews>
  <sheetFormatPr defaultColWidth="9.140625" defaultRowHeight="15" x14ac:dyDescent="0.25"/>
  <cols>
    <col min="1" max="1" width="43.42578125" customWidth="1"/>
    <col min="2" max="2" width="16.7109375" customWidth="1"/>
    <col min="3" max="3" width="16.7109375" style="6" customWidth="1"/>
    <col min="4" max="5" width="14.42578125" style="6" customWidth="1"/>
    <col min="6" max="6" width="16.7109375" customWidth="1"/>
    <col min="7" max="7" width="27.42578125" customWidth="1"/>
    <col min="8" max="8" width="19" style="6" customWidth="1"/>
    <col min="9" max="9" width="12.85546875" customWidth="1"/>
    <col min="10" max="11" width="22.28515625" customWidth="1"/>
    <col min="12" max="12" width="16.7109375" customWidth="1"/>
    <col min="13" max="14" width="9.42578125" style="33" customWidth="1"/>
    <col min="15" max="15" width="9.140625" style="49"/>
  </cols>
  <sheetData>
    <row r="1" spans="1:15" x14ac:dyDescent="0.25">
      <c r="A1" s="1" t="s">
        <v>0</v>
      </c>
      <c r="B1" s="1" t="s">
        <v>1</v>
      </c>
      <c r="C1" s="2" t="s">
        <v>803</v>
      </c>
      <c r="D1" s="2" t="s">
        <v>2</v>
      </c>
      <c r="E1" s="2" t="s">
        <v>3</v>
      </c>
      <c r="F1" s="1" t="s">
        <v>4</v>
      </c>
      <c r="G1" s="1" t="s">
        <v>5</v>
      </c>
      <c r="H1" s="2" t="s">
        <v>724</v>
      </c>
      <c r="I1" s="1" t="s">
        <v>6</v>
      </c>
      <c r="J1" s="1" t="s">
        <v>7</v>
      </c>
      <c r="K1" s="1" t="s">
        <v>8</v>
      </c>
      <c r="L1" s="1" t="s">
        <v>9</v>
      </c>
      <c r="M1" s="34" t="s">
        <v>10</v>
      </c>
      <c r="N1" s="34" t="s">
        <v>796</v>
      </c>
      <c r="O1" s="48" t="s">
        <v>723</v>
      </c>
    </row>
    <row r="2" spans="1:15" x14ac:dyDescent="0.25">
      <c r="A2" s="3" t="s">
        <v>11</v>
      </c>
      <c r="B2" s="3" t="s">
        <v>12</v>
      </c>
      <c r="C2" s="4" t="str">
        <f>VLOOKUP(E2,PHOTOS!D:O,12,0)</f>
        <v>BIPACK</v>
      </c>
      <c r="D2" s="4" t="s">
        <v>13</v>
      </c>
      <c r="E2" s="4">
        <v>40102</v>
      </c>
      <c r="F2" s="3" t="s">
        <v>14</v>
      </c>
      <c r="G2" s="3" t="s">
        <v>15</v>
      </c>
      <c r="H2" s="4" t="s">
        <v>725</v>
      </c>
      <c r="I2" s="3" t="s">
        <v>16</v>
      </c>
      <c r="J2" s="3" t="s">
        <v>17</v>
      </c>
      <c r="K2" s="3" t="s">
        <v>18</v>
      </c>
      <c r="L2" s="3" t="s">
        <v>19</v>
      </c>
      <c r="M2" s="35">
        <v>13.9</v>
      </c>
      <c r="N2" s="35">
        <v>6.9520000000000008</v>
      </c>
      <c r="O2" s="49">
        <v>8</v>
      </c>
    </row>
    <row r="3" spans="1:15" x14ac:dyDescent="0.25">
      <c r="A3" s="5" t="s">
        <v>11</v>
      </c>
      <c r="B3" s="5" t="s">
        <v>20</v>
      </c>
      <c r="C3" s="4" t="str">
        <f>VLOOKUP(E3,PHOTOS!D:O,12,0)</f>
        <v>BIPACK</v>
      </c>
      <c r="D3" s="4" t="s">
        <v>13</v>
      </c>
      <c r="E3" s="4">
        <v>40102</v>
      </c>
      <c r="F3" s="3" t="s">
        <v>14</v>
      </c>
      <c r="G3" s="5" t="s">
        <v>15</v>
      </c>
      <c r="H3" s="4" t="s">
        <v>725</v>
      </c>
      <c r="I3" s="5" t="s">
        <v>21</v>
      </c>
      <c r="J3" s="3" t="s">
        <v>17</v>
      </c>
      <c r="K3" s="3" t="s">
        <v>18</v>
      </c>
      <c r="L3" s="3" t="s">
        <v>22</v>
      </c>
      <c r="M3" s="35">
        <v>13.9</v>
      </c>
      <c r="N3" s="35">
        <v>6.9520000000000008</v>
      </c>
      <c r="O3" s="49">
        <v>5</v>
      </c>
    </row>
    <row r="4" spans="1:15" x14ac:dyDescent="0.25">
      <c r="A4" s="3" t="s">
        <v>11</v>
      </c>
      <c r="B4" s="3" t="s">
        <v>23</v>
      </c>
      <c r="C4" s="4" t="str">
        <f>VLOOKUP(E4,PHOTOS!D:O,12,0)</f>
        <v>BIPACK</v>
      </c>
      <c r="D4" s="4" t="s">
        <v>13</v>
      </c>
      <c r="E4" s="4">
        <v>40102</v>
      </c>
      <c r="F4" s="3" t="s">
        <v>14</v>
      </c>
      <c r="G4" s="3" t="s">
        <v>15</v>
      </c>
      <c r="H4" s="4" t="s">
        <v>725</v>
      </c>
      <c r="I4" s="3" t="s">
        <v>24</v>
      </c>
      <c r="J4" s="3" t="s">
        <v>17</v>
      </c>
      <c r="K4" s="3" t="s">
        <v>18</v>
      </c>
      <c r="L4" s="3" t="s">
        <v>25</v>
      </c>
      <c r="M4" s="35">
        <v>13.9</v>
      </c>
      <c r="N4" s="35">
        <v>6.9520000000000008</v>
      </c>
      <c r="O4" s="49">
        <v>38</v>
      </c>
    </row>
    <row r="5" spans="1:15" x14ac:dyDescent="0.25">
      <c r="A5" s="5" t="s">
        <v>11</v>
      </c>
      <c r="B5" s="5" t="s">
        <v>26</v>
      </c>
      <c r="C5" s="4" t="str">
        <f>VLOOKUP(E5,PHOTOS!D:O,12,0)</f>
        <v>BIPACK</v>
      </c>
      <c r="D5" s="4" t="s">
        <v>13</v>
      </c>
      <c r="E5" s="4">
        <v>40102</v>
      </c>
      <c r="F5" s="3" t="s">
        <v>14</v>
      </c>
      <c r="G5" s="5" t="s">
        <v>15</v>
      </c>
      <c r="H5" s="4" t="s">
        <v>725</v>
      </c>
      <c r="I5" s="5" t="s">
        <v>27</v>
      </c>
      <c r="J5" s="3" t="s">
        <v>17</v>
      </c>
      <c r="K5" s="3" t="s">
        <v>18</v>
      </c>
      <c r="L5" s="3" t="s">
        <v>28</v>
      </c>
      <c r="M5" s="35">
        <v>13.9</v>
      </c>
      <c r="N5" s="35">
        <v>6.9520000000000008</v>
      </c>
      <c r="O5" s="49">
        <v>2</v>
      </c>
    </row>
    <row r="6" spans="1:15" x14ac:dyDescent="0.25">
      <c r="A6" s="3" t="s">
        <v>11</v>
      </c>
      <c r="B6" s="3" t="s">
        <v>29</v>
      </c>
      <c r="C6" s="4" t="str">
        <f>VLOOKUP(E6,PHOTOS!D:O,12,0)</f>
        <v>BIPACK</v>
      </c>
      <c r="D6" s="4" t="s">
        <v>13</v>
      </c>
      <c r="E6" s="4">
        <v>40102</v>
      </c>
      <c r="F6" s="3" t="s">
        <v>14</v>
      </c>
      <c r="G6" s="3" t="s">
        <v>30</v>
      </c>
      <c r="H6" s="4" t="s">
        <v>726</v>
      </c>
      <c r="I6" s="3" t="s">
        <v>16</v>
      </c>
      <c r="J6" s="3" t="s">
        <v>17</v>
      </c>
      <c r="K6" s="3" t="s">
        <v>18</v>
      </c>
      <c r="L6" s="3" t="s">
        <v>31</v>
      </c>
      <c r="M6" s="35">
        <v>13.9</v>
      </c>
      <c r="N6" s="35">
        <v>6.9520000000000008</v>
      </c>
      <c r="O6" s="49">
        <v>70</v>
      </c>
    </row>
    <row r="7" spans="1:15" x14ac:dyDescent="0.25">
      <c r="A7" s="5" t="s">
        <v>11</v>
      </c>
      <c r="B7" s="5" t="s">
        <v>32</v>
      </c>
      <c r="C7" s="4" t="str">
        <f>VLOOKUP(E7,PHOTOS!D:O,12,0)</f>
        <v>BIPACK</v>
      </c>
      <c r="D7" s="4" t="s">
        <v>13</v>
      </c>
      <c r="E7" s="4">
        <v>40102</v>
      </c>
      <c r="F7" s="3" t="s">
        <v>14</v>
      </c>
      <c r="G7" s="5" t="s">
        <v>30</v>
      </c>
      <c r="H7" s="4" t="s">
        <v>726</v>
      </c>
      <c r="I7" s="5" t="s">
        <v>21</v>
      </c>
      <c r="J7" s="3" t="s">
        <v>17</v>
      </c>
      <c r="K7" s="3" t="s">
        <v>18</v>
      </c>
      <c r="L7" s="3" t="s">
        <v>33</v>
      </c>
      <c r="M7" s="35">
        <v>13.9</v>
      </c>
      <c r="N7" s="35">
        <v>6.9520000000000008</v>
      </c>
      <c r="O7" s="49">
        <v>26</v>
      </c>
    </row>
    <row r="8" spans="1:15" x14ac:dyDescent="0.25">
      <c r="A8" s="3" t="s">
        <v>11</v>
      </c>
      <c r="B8" s="3" t="s">
        <v>34</v>
      </c>
      <c r="C8" s="4" t="str">
        <f>VLOOKUP(E8,PHOTOS!D:O,12,0)</f>
        <v>BIPACK</v>
      </c>
      <c r="D8" s="4" t="s">
        <v>13</v>
      </c>
      <c r="E8" s="4">
        <v>40102</v>
      </c>
      <c r="F8" s="3" t="s">
        <v>14</v>
      </c>
      <c r="G8" s="3" t="s">
        <v>30</v>
      </c>
      <c r="H8" s="4" t="s">
        <v>726</v>
      </c>
      <c r="I8" s="3" t="s">
        <v>35</v>
      </c>
      <c r="J8" s="3" t="s">
        <v>17</v>
      </c>
      <c r="K8" s="3" t="s">
        <v>18</v>
      </c>
      <c r="L8" s="3" t="s">
        <v>36</v>
      </c>
      <c r="M8" s="35">
        <v>13.9</v>
      </c>
      <c r="N8" s="35">
        <v>6.9520000000000008</v>
      </c>
      <c r="O8" s="49">
        <v>28</v>
      </c>
    </row>
    <row r="9" spans="1:15" x14ac:dyDescent="0.25">
      <c r="A9" s="5" t="s">
        <v>11</v>
      </c>
      <c r="B9" s="5" t="s">
        <v>37</v>
      </c>
      <c r="C9" s="4" t="str">
        <f>VLOOKUP(E9,PHOTOS!D:O,12,0)</f>
        <v>BIPACK</v>
      </c>
      <c r="D9" s="4" t="s">
        <v>13</v>
      </c>
      <c r="E9" s="4">
        <v>40102</v>
      </c>
      <c r="F9" s="3" t="s">
        <v>14</v>
      </c>
      <c r="G9" s="5" t="s">
        <v>30</v>
      </c>
      <c r="H9" s="4" t="s">
        <v>726</v>
      </c>
      <c r="I9" s="5" t="s">
        <v>24</v>
      </c>
      <c r="J9" s="3" t="s">
        <v>17</v>
      </c>
      <c r="K9" s="3" t="s">
        <v>18</v>
      </c>
      <c r="L9" s="3" t="s">
        <v>38</v>
      </c>
      <c r="M9" s="35">
        <v>13.9</v>
      </c>
      <c r="N9" s="35">
        <v>6.9520000000000008</v>
      </c>
      <c r="O9" s="49">
        <v>1</v>
      </c>
    </row>
    <row r="10" spans="1:15" x14ac:dyDescent="0.25">
      <c r="A10" s="3" t="s">
        <v>11</v>
      </c>
      <c r="B10" s="3" t="s">
        <v>39</v>
      </c>
      <c r="C10" s="4" t="str">
        <f>VLOOKUP(E10,PHOTOS!D:O,12,0)</f>
        <v>BIPACK</v>
      </c>
      <c r="D10" s="4" t="s">
        <v>13</v>
      </c>
      <c r="E10" s="4">
        <v>40102</v>
      </c>
      <c r="F10" s="3" t="s">
        <v>14</v>
      </c>
      <c r="G10" s="3" t="s">
        <v>30</v>
      </c>
      <c r="H10" s="4" t="s">
        <v>726</v>
      </c>
      <c r="I10" s="3" t="s">
        <v>27</v>
      </c>
      <c r="J10" s="3" t="s">
        <v>17</v>
      </c>
      <c r="K10" s="3" t="s">
        <v>18</v>
      </c>
      <c r="L10" s="3" t="s">
        <v>40</v>
      </c>
      <c r="M10" s="35">
        <v>13.9</v>
      </c>
      <c r="N10" s="35">
        <v>6.9520000000000008</v>
      </c>
      <c r="O10" s="49">
        <v>3</v>
      </c>
    </row>
    <row r="11" spans="1:15" x14ac:dyDescent="0.25">
      <c r="A11" s="5" t="s">
        <v>11</v>
      </c>
      <c r="B11" s="5" t="s">
        <v>41</v>
      </c>
      <c r="C11" s="4" t="str">
        <f>VLOOKUP(E11,PHOTOS!D:O,12,0)</f>
        <v>BIPACK</v>
      </c>
      <c r="D11" s="4" t="s">
        <v>13</v>
      </c>
      <c r="E11" s="4">
        <v>40102</v>
      </c>
      <c r="F11" s="3" t="s">
        <v>14</v>
      </c>
      <c r="G11" s="5" t="s">
        <v>42</v>
      </c>
      <c r="H11" s="4" t="s">
        <v>727</v>
      </c>
      <c r="I11" s="5" t="s">
        <v>16</v>
      </c>
      <c r="J11" s="3" t="s">
        <v>17</v>
      </c>
      <c r="K11" s="3" t="s">
        <v>18</v>
      </c>
      <c r="L11" s="3" t="s">
        <v>43</v>
      </c>
      <c r="M11" s="35">
        <v>13.9</v>
      </c>
      <c r="N11" s="35">
        <v>6.9520000000000008</v>
      </c>
      <c r="O11" s="49">
        <v>2</v>
      </c>
    </row>
    <row r="12" spans="1:15" x14ac:dyDescent="0.25">
      <c r="A12" s="3" t="s">
        <v>11</v>
      </c>
      <c r="B12" s="3" t="s">
        <v>44</v>
      </c>
      <c r="C12" s="4" t="str">
        <f>VLOOKUP(E12,PHOTOS!D:O,12,0)</f>
        <v>BIPACK</v>
      </c>
      <c r="D12" s="4" t="s">
        <v>13</v>
      </c>
      <c r="E12" s="4">
        <v>40102</v>
      </c>
      <c r="F12" s="3" t="s">
        <v>14</v>
      </c>
      <c r="G12" s="3" t="s">
        <v>42</v>
      </c>
      <c r="H12" s="4" t="s">
        <v>727</v>
      </c>
      <c r="I12" s="3" t="s">
        <v>21</v>
      </c>
      <c r="J12" s="3" t="s">
        <v>17</v>
      </c>
      <c r="K12" s="3" t="s">
        <v>18</v>
      </c>
      <c r="L12" s="3" t="s">
        <v>45</v>
      </c>
      <c r="M12" s="35">
        <v>13.9</v>
      </c>
      <c r="N12" s="35">
        <v>6.9520000000000008</v>
      </c>
      <c r="O12" s="49">
        <v>5</v>
      </c>
    </row>
    <row r="13" spans="1:15" x14ac:dyDescent="0.25">
      <c r="A13" s="5" t="s">
        <v>11</v>
      </c>
      <c r="B13" s="5" t="s">
        <v>46</v>
      </c>
      <c r="C13" s="4" t="str">
        <f>VLOOKUP(E13,PHOTOS!D:O,12,0)</f>
        <v>BIPACK</v>
      </c>
      <c r="D13" s="4" t="s">
        <v>13</v>
      </c>
      <c r="E13" s="4">
        <v>40102</v>
      </c>
      <c r="F13" s="3" t="s">
        <v>14</v>
      </c>
      <c r="G13" s="5" t="s">
        <v>42</v>
      </c>
      <c r="H13" s="4" t="s">
        <v>727</v>
      </c>
      <c r="I13" s="5" t="s">
        <v>35</v>
      </c>
      <c r="J13" s="3" t="s">
        <v>17</v>
      </c>
      <c r="K13" s="3" t="s">
        <v>18</v>
      </c>
      <c r="L13" s="3" t="s">
        <v>47</v>
      </c>
      <c r="M13" s="35">
        <v>13.9</v>
      </c>
      <c r="N13" s="35">
        <v>6.9520000000000008</v>
      </c>
      <c r="O13" s="49">
        <v>10</v>
      </c>
    </row>
    <row r="14" spans="1:15" x14ac:dyDescent="0.25">
      <c r="A14" s="3" t="s">
        <v>11</v>
      </c>
      <c r="B14" s="3" t="s">
        <v>48</v>
      </c>
      <c r="C14" s="4" t="str">
        <f>VLOOKUP(E14,PHOTOS!D:O,12,0)</f>
        <v>BIPACK</v>
      </c>
      <c r="D14" s="4" t="s">
        <v>13</v>
      </c>
      <c r="E14" s="4">
        <v>40102</v>
      </c>
      <c r="F14" s="3" t="s">
        <v>14</v>
      </c>
      <c r="G14" s="3" t="s">
        <v>42</v>
      </c>
      <c r="H14" s="4" t="s">
        <v>727</v>
      </c>
      <c r="I14" s="3" t="s">
        <v>24</v>
      </c>
      <c r="J14" s="3" t="s">
        <v>17</v>
      </c>
      <c r="K14" s="3" t="s">
        <v>18</v>
      </c>
      <c r="L14" s="3" t="s">
        <v>49</v>
      </c>
      <c r="M14" s="35">
        <v>13.9</v>
      </c>
      <c r="N14" s="35">
        <v>6.9520000000000008</v>
      </c>
      <c r="O14" s="49">
        <v>53</v>
      </c>
    </row>
    <row r="15" spans="1:15" x14ac:dyDescent="0.25">
      <c r="A15" s="5" t="s">
        <v>11</v>
      </c>
      <c r="B15" s="5" t="s">
        <v>50</v>
      </c>
      <c r="C15" s="4" t="str">
        <f>VLOOKUP(E15,PHOTOS!D:O,12,0)</f>
        <v>BIPACK</v>
      </c>
      <c r="D15" s="4" t="s">
        <v>13</v>
      </c>
      <c r="E15" s="4">
        <v>40102</v>
      </c>
      <c r="F15" s="3" t="s">
        <v>14</v>
      </c>
      <c r="G15" s="5" t="s">
        <v>42</v>
      </c>
      <c r="H15" s="4" t="s">
        <v>727</v>
      </c>
      <c r="I15" s="5" t="s">
        <v>27</v>
      </c>
      <c r="J15" s="3" t="s">
        <v>17</v>
      </c>
      <c r="K15" s="3" t="s">
        <v>18</v>
      </c>
      <c r="L15" s="3" t="s">
        <v>51</v>
      </c>
      <c r="M15" s="35">
        <v>13.9</v>
      </c>
      <c r="N15" s="35">
        <v>6.9520000000000008</v>
      </c>
      <c r="O15" s="49">
        <v>5</v>
      </c>
    </row>
    <row r="16" spans="1:15" x14ac:dyDescent="0.25">
      <c r="A16" s="3" t="s">
        <v>52</v>
      </c>
      <c r="B16" s="3" t="s">
        <v>53</v>
      </c>
      <c r="C16" s="4" t="str">
        <f>VLOOKUP(E16,PHOTOS!D:O,12,0)</f>
        <v>UNI</v>
      </c>
      <c r="D16" s="4" t="s">
        <v>54</v>
      </c>
      <c r="E16" s="4">
        <v>40105</v>
      </c>
      <c r="F16" s="3" t="s">
        <v>14</v>
      </c>
      <c r="G16" s="3" t="s">
        <v>42</v>
      </c>
      <c r="H16" s="4" t="s">
        <v>728</v>
      </c>
      <c r="I16" s="3" t="s">
        <v>21</v>
      </c>
      <c r="J16" s="3" t="s">
        <v>55</v>
      </c>
      <c r="K16" s="3" t="s">
        <v>18</v>
      </c>
      <c r="L16" s="3" t="s">
        <v>56</v>
      </c>
      <c r="M16" s="35">
        <v>11.9</v>
      </c>
      <c r="N16" s="35">
        <v>5.9510000000000005</v>
      </c>
      <c r="O16" s="49">
        <v>46</v>
      </c>
    </row>
    <row r="17" spans="1:15" x14ac:dyDescent="0.25">
      <c r="A17" s="5" t="s">
        <v>57</v>
      </c>
      <c r="B17" s="5" t="s">
        <v>58</v>
      </c>
      <c r="C17" s="4" t="str">
        <f>VLOOKUP(E17,PHOTOS!D:O,12,0)</f>
        <v>UNI</v>
      </c>
      <c r="D17" s="4" t="s">
        <v>59</v>
      </c>
      <c r="E17" s="4">
        <v>40117</v>
      </c>
      <c r="F17" s="3" t="s">
        <v>14</v>
      </c>
      <c r="G17" s="5" t="s">
        <v>15</v>
      </c>
      <c r="H17" s="4" t="s">
        <v>729</v>
      </c>
      <c r="I17" s="5" t="s">
        <v>16</v>
      </c>
      <c r="J17" s="3" t="s">
        <v>55</v>
      </c>
      <c r="K17" s="3" t="s">
        <v>60</v>
      </c>
      <c r="L17" s="3" t="s">
        <v>61</v>
      </c>
      <c r="M17" s="35">
        <v>11.9</v>
      </c>
      <c r="N17" s="35">
        <v>5.9510000000000005</v>
      </c>
      <c r="O17" s="49">
        <v>336</v>
      </c>
    </row>
    <row r="18" spans="1:15" x14ac:dyDescent="0.25">
      <c r="A18" s="3" t="s">
        <v>57</v>
      </c>
      <c r="B18" s="3" t="s">
        <v>62</v>
      </c>
      <c r="C18" s="4" t="str">
        <f>VLOOKUP(E18,PHOTOS!D:O,12,0)</f>
        <v>UNI</v>
      </c>
      <c r="D18" s="4" t="s">
        <v>59</v>
      </c>
      <c r="E18" s="4">
        <v>40117</v>
      </c>
      <c r="F18" s="3" t="s">
        <v>14</v>
      </c>
      <c r="G18" s="3" t="s">
        <v>15</v>
      </c>
      <c r="H18" s="4" t="s">
        <v>729</v>
      </c>
      <c r="I18" s="3" t="s">
        <v>21</v>
      </c>
      <c r="J18" s="3" t="s">
        <v>55</v>
      </c>
      <c r="K18" s="3" t="s">
        <v>60</v>
      </c>
      <c r="L18" s="3" t="s">
        <v>63</v>
      </c>
      <c r="M18" s="35">
        <v>11.9</v>
      </c>
      <c r="N18" s="35">
        <v>5.9510000000000005</v>
      </c>
      <c r="O18" s="49">
        <v>207</v>
      </c>
    </row>
    <row r="19" spans="1:15" x14ac:dyDescent="0.25">
      <c r="A19" s="5" t="s">
        <v>57</v>
      </c>
      <c r="B19" s="5" t="s">
        <v>64</v>
      </c>
      <c r="C19" s="4" t="str">
        <f>VLOOKUP(E19,PHOTOS!D:O,12,0)</f>
        <v>UNI</v>
      </c>
      <c r="D19" s="4" t="s">
        <v>59</v>
      </c>
      <c r="E19" s="4">
        <v>40117</v>
      </c>
      <c r="F19" s="3" t="s">
        <v>14</v>
      </c>
      <c r="G19" s="5" t="s">
        <v>15</v>
      </c>
      <c r="H19" s="4" t="s">
        <v>729</v>
      </c>
      <c r="I19" s="5" t="s">
        <v>35</v>
      </c>
      <c r="J19" s="3" t="s">
        <v>55</v>
      </c>
      <c r="K19" s="3" t="s">
        <v>60</v>
      </c>
      <c r="L19" s="3" t="s">
        <v>65</v>
      </c>
      <c r="M19" s="35">
        <v>11.9</v>
      </c>
      <c r="N19" s="35">
        <v>5.9510000000000005</v>
      </c>
      <c r="O19" s="49">
        <v>98</v>
      </c>
    </row>
    <row r="20" spans="1:15" x14ac:dyDescent="0.25">
      <c r="A20" s="3" t="s">
        <v>57</v>
      </c>
      <c r="B20" s="3" t="s">
        <v>66</v>
      </c>
      <c r="C20" s="4" t="str">
        <f>VLOOKUP(E20,PHOTOS!D:O,12,0)</f>
        <v>UNI</v>
      </c>
      <c r="D20" s="4" t="s">
        <v>59</v>
      </c>
      <c r="E20" s="4">
        <v>40117</v>
      </c>
      <c r="F20" s="3" t="s">
        <v>14</v>
      </c>
      <c r="G20" s="3" t="s">
        <v>15</v>
      </c>
      <c r="H20" s="4" t="s">
        <v>729</v>
      </c>
      <c r="I20" s="3" t="s">
        <v>24</v>
      </c>
      <c r="J20" s="3" t="s">
        <v>55</v>
      </c>
      <c r="K20" s="3" t="s">
        <v>60</v>
      </c>
      <c r="L20" s="3" t="s">
        <v>67</v>
      </c>
      <c r="M20" s="35">
        <v>11.9</v>
      </c>
      <c r="N20" s="35">
        <v>5.9510000000000005</v>
      </c>
      <c r="O20" s="49">
        <v>158</v>
      </c>
    </row>
    <row r="21" spans="1:15" x14ac:dyDescent="0.25">
      <c r="A21" s="5" t="s">
        <v>57</v>
      </c>
      <c r="B21" s="5" t="s">
        <v>68</v>
      </c>
      <c r="C21" s="4" t="str">
        <f>VLOOKUP(E21,PHOTOS!D:O,12,0)</f>
        <v>UNI</v>
      </c>
      <c r="D21" s="4" t="s">
        <v>59</v>
      </c>
      <c r="E21" s="4">
        <v>40117</v>
      </c>
      <c r="F21" s="3" t="s">
        <v>14</v>
      </c>
      <c r="G21" s="5" t="s">
        <v>15</v>
      </c>
      <c r="H21" s="4" t="s">
        <v>729</v>
      </c>
      <c r="I21" s="5" t="s">
        <v>27</v>
      </c>
      <c r="J21" s="3" t="s">
        <v>55</v>
      </c>
      <c r="K21" s="3" t="s">
        <v>60</v>
      </c>
      <c r="L21" s="3" t="s">
        <v>69</v>
      </c>
      <c r="M21" s="35">
        <v>11.9</v>
      </c>
      <c r="N21" s="35">
        <v>5.9510000000000005</v>
      </c>
      <c r="O21" s="49">
        <v>40</v>
      </c>
    </row>
    <row r="22" spans="1:15" x14ac:dyDescent="0.25">
      <c r="A22" s="3" t="s">
        <v>70</v>
      </c>
      <c r="B22" s="3" t="s">
        <v>71</v>
      </c>
      <c r="C22" s="4" t="str">
        <f>VLOOKUP(E22,PHOTOS!D:O,12,0)</f>
        <v>UNI</v>
      </c>
      <c r="D22" s="4" t="s">
        <v>72</v>
      </c>
      <c r="E22" s="4">
        <v>40119</v>
      </c>
      <c r="F22" s="3" t="s">
        <v>14</v>
      </c>
      <c r="G22" s="3" t="s">
        <v>15</v>
      </c>
      <c r="H22" s="4" t="s">
        <v>730</v>
      </c>
      <c r="I22" s="3" t="s">
        <v>16</v>
      </c>
      <c r="J22" s="3" t="s">
        <v>17</v>
      </c>
      <c r="K22" s="3" t="s">
        <v>60</v>
      </c>
      <c r="L22" s="3" t="s">
        <v>73</v>
      </c>
      <c r="M22" s="35">
        <v>5.9</v>
      </c>
      <c r="N22" s="35">
        <v>2.9480000000000004</v>
      </c>
      <c r="O22" s="49">
        <v>341</v>
      </c>
    </row>
    <row r="23" spans="1:15" x14ac:dyDescent="0.25">
      <c r="A23" s="5" t="s">
        <v>70</v>
      </c>
      <c r="B23" s="5" t="s">
        <v>74</v>
      </c>
      <c r="C23" s="4" t="str">
        <f>VLOOKUP(E23,PHOTOS!D:O,12,0)</f>
        <v>UNI</v>
      </c>
      <c r="D23" s="4" t="s">
        <v>72</v>
      </c>
      <c r="E23" s="4">
        <v>40119</v>
      </c>
      <c r="F23" s="3" t="s">
        <v>14</v>
      </c>
      <c r="G23" s="5" t="s">
        <v>15</v>
      </c>
      <c r="H23" s="4" t="s">
        <v>730</v>
      </c>
      <c r="I23" s="5" t="s">
        <v>21</v>
      </c>
      <c r="J23" s="3" t="s">
        <v>17</v>
      </c>
      <c r="K23" s="3" t="s">
        <v>60</v>
      </c>
      <c r="L23" s="3" t="s">
        <v>75</v>
      </c>
      <c r="M23" s="35">
        <v>5.9</v>
      </c>
      <c r="N23" s="35">
        <v>2.9480000000000004</v>
      </c>
      <c r="O23" s="49">
        <v>298</v>
      </c>
    </row>
    <row r="24" spans="1:15" x14ac:dyDescent="0.25">
      <c r="A24" s="3" t="s">
        <v>70</v>
      </c>
      <c r="B24" s="3" t="s">
        <v>76</v>
      </c>
      <c r="C24" s="4" t="str">
        <f>VLOOKUP(E24,PHOTOS!D:O,12,0)</f>
        <v>UNI</v>
      </c>
      <c r="D24" s="4" t="s">
        <v>72</v>
      </c>
      <c r="E24" s="4">
        <v>40119</v>
      </c>
      <c r="F24" s="3" t="s">
        <v>14</v>
      </c>
      <c r="G24" s="3" t="s">
        <v>15</v>
      </c>
      <c r="H24" s="4" t="s">
        <v>730</v>
      </c>
      <c r="I24" s="3" t="s">
        <v>35</v>
      </c>
      <c r="J24" s="3" t="s">
        <v>17</v>
      </c>
      <c r="K24" s="3" t="s">
        <v>60</v>
      </c>
      <c r="L24" s="3" t="s">
        <v>77</v>
      </c>
      <c r="M24" s="35">
        <v>5.9</v>
      </c>
      <c r="N24" s="35">
        <v>2.9480000000000004</v>
      </c>
      <c r="O24" s="49">
        <v>3</v>
      </c>
    </row>
    <row r="25" spans="1:15" x14ac:dyDescent="0.25">
      <c r="A25" s="5" t="s">
        <v>78</v>
      </c>
      <c r="B25" s="5" t="s">
        <v>79</v>
      </c>
      <c r="C25" s="4" t="str">
        <f>VLOOKUP(E25,PHOTOS!D:O,12,0)</f>
        <v>UNI</v>
      </c>
      <c r="D25" s="4" t="s">
        <v>80</v>
      </c>
      <c r="E25" s="4">
        <v>40125</v>
      </c>
      <c r="F25" s="41" t="s">
        <v>105</v>
      </c>
      <c r="G25" s="5" t="s">
        <v>15</v>
      </c>
      <c r="H25" s="4" t="s">
        <v>731</v>
      </c>
      <c r="I25" s="5" t="s">
        <v>16</v>
      </c>
      <c r="J25" s="3" t="s">
        <v>55</v>
      </c>
      <c r="K25" s="3" t="s">
        <v>18</v>
      </c>
      <c r="L25" s="3" t="s">
        <v>81</v>
      </c>
      <c r="M25" s="35">
        <v>13.9</v>
      </c>
      <c r="N25" s="35">
        <v>6.9520000000000008</v>
      </c>
      <c r="O25" s="49">
        <v>119</v>
      </c>
    </row>
    <row r="26" spans="1:15" x14ac:dyDescent="0.25">
      <c r="A26" s="3" t="s">
        <v>78</v>
      </c>
      <c r="B26" s="3" t="s">
        <v>82</v>
      </c>
      <c r="C26" s="4" t="str">
        <f>VLOOKUP(E26,PHOTOS!D:O,12,0)</f>
        <v>UNI</v>
      </c>
      <c r="D26" s="4" t="s">
        <v>80</v>
      </c>
      <c r="E26" s="4">
        <v>40125</v>
      </c>
      <c r="F26" s="41" t="s">
        <v>105</v>
      </c>
      <c r="G26" s="3" t="s">
        <v>15</v>
      </c>
      <c r="H26" s="4" t="s">
        <v>731</v>
      </c>
      <c r="I26" s="3" t="s">
        <v>27</v>
      </c>
      <c r="J26" s="3" t="s">
        <v>55</v>
      </c>
      <c r="K26" s="3" t="s">
        <v>18</v>
      </c>
      <c r="L26" s="3" t="s">
        <v>83</v>
      </c>
      <c r="M26" s="35">
        <v>13.9</v>
      </c>
      <c r="N26" s="35">
        <v>6.9520000000000008</v>
      </c>
      <c r="O26" s="49">
        <v>39</v>
      </c>
    </row>
    <row r="27" spans="1:15" x14ac:dyDescent="0.25">
      <c r="A27" s="5" t="s">
        <v>78</v>
      </c>
      <c r="B27" s="5" t="s">
        <v>84</v>
      </c>
      <c r="C27" s="4" t="str">
        <f>VLOOKUP(E27,PHOTOS!D:O,12,0)</f>
        <v>UNI</v>
      </c>
      <c r="D27" s="4" t="s">
        <v>80</v>
      </c>
      <c r="E27" s="4">
        <v>40125</v>
      </c>
      <c r="F27" s="41" t="s">
        <v>105</v>
      </c>
      <c r="G27" s="5" t="s">
        <v>30</v>
      </c>
      <c r="H27" s="4" t="s">
        <v>732</v>
      </c>
      <c r="I27" s="5" t="s">
        <v>16</v>
      </c>
      <c r="J27" s="3" t="s">
        <v>55</v>
      </c>
      <c r="K27" s="3" t="s">
        <v>18</v>
      </c>
      <c r="L27" s="3" t="s">
        <v>85</v>
      </c>
      <c r="M27" s="35">
        <v>13.9</v>
      </c>
      <c r="N27" s="35">
        <v>6.9520000000000008</v>
      </c>
      <c r="O27" s="49">
        <v>160</v>
      </c>
    </row>
    <row r="28" spans="1:15" x14ac:dyDescent="0.25">
      <c r="A28" s="3" t="s">
        <v>78</v>
      </c>
      <c r="B28" s="3" t="s">
        <v>86</v>
      </c>
      <c r="C28" s="4" t="str">
        <f>VLOOKUP(E28,PHOTOS!D:O,12,0)</f>
        <v>UNI</v>
      </c>
      <c r="D28" s="4" t="s">
        <v>80</v>
      </c>
      <c r="E28" s="4">
        <v>40125</v>
      </c>
      <c r="F28" s="41" t="s">
        <v>105</v>
      </c>
      <c r="G28" s="3" t="s">
        <v>30</v>
      </c>
      <c r="H28" s="4" t="s">
        <v>732</v>
      </c>
      <c r="I28" s="3" t="s">
        <v>35</v>
      </c>
      <c r="J28" s="3" t="s">
        <v>55</v>
      </c>
      <c r="K28" s="3" t="s">
        <v>18</v>
      </c>
      <c r="L28" s="3" t="s">
        <v>87</v>
      </c>
      <c r="M28" s="35">
        <v>13.9</v>
      </c>
      <c r="N28" s="35">
        <v>6.9520000000000008</v>
      </c>
      <c r="O28" s="49">
        <v>11</v>
      </c>
    </row>
    <row r="29" spans="1:15" x14ac:dyDescent="0.25">
      <c r="A29" s="5" t="s">
        <v>78</v>
      </c>
      <c r="B29" s="5" t="s">
        <v>88</v>
      </c>
      <c r="C29" s="4" t="str">
        <f>VLOOKUP(E29,PHOTOS!D:O,12,0)</f>
        <v>UNI</v>
      </c>
      <c r="D29" s="4" t="s">
        <v>80</v>
      </c>
      <c r="E29" s="4">
        <v>40125</v>
      </c>
      <c r="F29" s="41" t="s">
        <v>105</v>
      </c>
      <c r="G29" s="5" t="s">
        <v>30</v>
      </c>
      <c r="H29" s="4" t="s">
        <v>732</v>
      </c>
      <c r="I29" s="5" t="s">
        <v>24</v>
      </c>
      <c r="J29" s="3" t="s">
        <v>55</v>
      </c>
      <c r="K29" s="3" t="s">
        <v>18</v>
      </c>
      <c r="L29" s="3" t="s">
        <v>89</v>
      </c>
      <c r="M29" s="35">
        <v>13.9</v>
      </c>
      <c r="N29" s="35">
        <v>6.9520000000000008</v>
      </c>
      <c r="O29" s="49">
        <v>278</v>
      </c>
    </row>
    <row r="30" spans="1:15" x14ac:dyDescent="0.25">
      <c r="A30" s="3" t="s">
        <v>78</v>
      </c>
      <c r="B30" s="3" t="s">
        <v>90</v>
      </c>
      <c r="C30" s="4" t="str">
        <f>VLOOKUP(E30,PHOTOS!D:O,12,0)</f>
        <v>UNI</v>
      </c>
      <c r="D30" s="4" t="s">
        <v>80</v>
      </c>
      <c r="E30" s="4">
        <v>40125</v>
      </c>
      <c r="F30" s="41" t="s">
        <v>105</v>
      </c>
      <c r="G30" s="3" t="s">
        <v>30</v>
      </c>
      <c r="H30" s="4" t="s">
        <v>732</v>
      </c>
      <c r="I30" s="3" t="s">
        <v>27</v>
      </c>
      <c r="J30" s="3" t="s">
        <v>55</v>
      </c>
      <c r="K30" s="3" t="s">
        <v>18</v>
      </c>
      <c r="L30" s="3" t="s">
        <v>91</v>
      </c>
      <c r="M30" s="35">
        <v>13.9</v>
      </c>
      <c r="N30" s="35">
        <v>6.9520000000000008</v>
      </c>
      <c r="O30" s="49">
        <v>107</v>
      </c>
    </row>
    <row r="31" spans="1:15" x14ac:dyDescent="0.25">
      <c r="A31" s="5" t="s">
        <v>78</v>
      </c>
      <c r="B31" s="5" t="s">
        <v>92</v>
      </c>
      <c r="C31" s="4" t="str">
        <f>VLOOKUP(E31,PHOTOS!D:O,12,0)</f>
        <v>UNI</v>
      </c>
      <c r="D31" s="4" t="s">
        <v>80</v>
      </c>
      <c r="E31" s="4">
        <v>40125</v>
      </c>
      <c r="F31" s="41" t="s">
        <v>105</v>
      </c>
      <c r="G31" s="5" t="s">
        <v>42</v>
      </c>
      <c r="H31" s="4" t="s">
        <v>733</v>
      </c>
      <c r="I31" s="5" t="s">
        <v>16</v>
      </c>
      <c r="J31" s="3" t="s">
        <v>55</v>
      </c>
      <c r="K31" s="3" t="s">
        <v>18</v>
      </c>
      <c r="L31" s="3" t="s">
        <v>93</v>
      </c>
      <c r="M31" s="35">
        <v>13.9</v>
      </c>
      <c r="N31" s="35">
        <v>6.9520000000000008</v>
      </c>
      <c r="O31" s="49">
        <v>102</v>
      </c>
    </row>
    <row r="32" spans="1:15" x14ac:dyDescent="0.25">
      <c r="A32" s="3" t="s">
        <v>78</v>
      </c>
      <c r="B32" s="3" t="s">
        <v>94</v>
      </c>
      <c r="C32" s="4" t="str">
        <f>VLOOKUP(E32,PHOTOS!D:O,12,0)</f>
        <v>UNI</v>
      </c>
      <c r="D32" s="4" t="s">
        <v>80</v>
      </c>
      <c r="E32" s="4">
        <v>40125</v>
      </c>
      <c r="F32" s="41" t="s">
        <v>105</v>
      </c>
      <c r="G32" s="3" t="s">
        <v>42</v>
      </c>
      <c r="H32" s="4" t="s">
        <v>733</v>
      </c>
      <c r="I32" s="3" t="s">
        <v>21</v>
      </c>
      <c r="J32" s="3" t="s">
        <v>55</v>
      </c>
      <c r="K32" s="3" t="s">
        <v>18</v>
      </c>
      <c r="L32" s="3" t="s">
        <v>95</v>
      </c>
      <c r="M32" s="35">
        <v>13.9</v>
      </c>
      <c r="N32" s="35">
        <v>6.9520000000000008</v>
      </c>
      <c r="O32" s="49">
        <v>281</v>
      </c>
    </row>
    <row r="33" spans="1:15" x14ac:dyDescent="0.25">
      <c r="A33" s="5" t="s">
        <v>78</v>
      </c>
      <c r="B33" s="5" t="s">
        <v>96</v>
      </c>
      <c r="C33" s="4" t="str">
        <f>VLOOKUP(E33,PHOTOS!D:O,12,0)</f>
        <v>UNI</v>
      </c>
      <c r="D33" s="4" t="s">
        <v>80</v>
      </c>
      <c r="E33" s="4">
        <v>40125</v>
      </c>
      <c r="F33" s="41" t="s">
        <v>105</v>
      </c>
      <c r="G33" s="5" t="s">
        <v>42</v>
      </c>
      <c r="H33" s="4" t="s">
        <v>733</v>
      </c>
      <c r="I33" s="5" t="s">
        <v>35</v>
      </c>
      <c r="J33" s="3" t="s">
        <v>55</v>
      </c>
      <c r="K33" s="3" t="s">
        <v>18</v>
      </c>
      <c r="L33" s="3" t="s">
        <v>97</v>
      </c>
      <c r="M33" s="35">
        <v>13.9</v>
      </c>
      <c r="N33" s="35">
        <v>6.9520000000000008</v>
      </c>
      <c r="O33" s="49">
        <v>164</v>
      </c>
    </row>
    <row r="34" spans="1:15" x14ac:dyDescent="0.25">
      <c r="A34" s="3" t="s">
        <v>78</v>
      </c>
      <c r="B34" s="3" t="s">
        <v>98</v>
      </c>
      <c r="C34" s="4" t="str">
        <f>VLOOKUP(E34,PHOTOS!D:O,12,0)</f>
        <v>UNI</v>
      </c>
      <c r="D34" s="4" t="s">
        <v>80</v>
      </c>
      <c r="E34" s="4">
        <v>40125</v>
      </c>
      <c r="F34" s="41" t="s">
        <v>105</v>
      </c>
      <c r="G34" s="3" t="s">
        <v>42</v>
      </c>
      <c r="H34" s="4" t="s">
        <v>733</v>
      </c>
      <c r="I34" s="3" t="s">
        <v>24</v>
      </c>
      <c r="J34" s="3" t="s">
        <v>55</v>
      </c>
      <c r="K34" s="3" t="s">
        <v>18</v>
      </c>
      <c r="L34" s="3" t="s">
        <v>99</v>
      </c>
      <c r="M34" s="35">
        <v>13.9</v>
      </c>
      <c r="N34" s="35">
        <v>6.9520000000000008</v>
      </c>
      <c r="O34" s="49">
        <v>259</v>
      </c>
    </row>
    <row r="35" spans="1:15" x14ac:dyDescent="0.25">
      <c r="A35" s="5" t="s">
        <v>78</v>
      </c>
      <c r="B35" s="5" t="s">
        <v>100</v>
      </c>
      <c r="C35" s="4" t="str">
        <f>VLOOKUP(E35,PHOTOS!D:O,12,0)</f>
        <v>UNI</v>
      </c>
      <c r="D35" s="4" t="s">
        <v>80</v>
      </c>
      <c r="E35" s="4">
        <v>40125</v>
      </c>
      <c r="F35" s="41" t="s">
        <v>105</v>
      </c>
      <c r="G35" s="5" t="s">
        <v>42</v>
      </c>
      <c r="H35" s="4" t="s">
        <v>733</v>
      </c>
      <c r="I35" s="5" t="s">
        <v>27</v>
      </c>
      <c r="J35" s="3" t="s">
        <v>55</v>
      </c>
      <c r="K35" s="3" t="s">
        <v>18</v>
      </c>
      <c r="L35" s="3" t="s">
        <v>101</v>
      </c>
      <c r="M35" s="35">
        <v>13.9</v>
      </c>
      <c r="N35" s="35">
        <v>6.9520000000000008</v>
      </c>
      <c r="O35" s="49">
        <v>164</v>
      </c>
    </row>
    <row r="36" spans="1:15" x14ac:dyDescent="0.25">
      <c r="A36" s="3" t="s">
        <v>102</v>
      </c>
      <c r="B36" s="3" t="s">
        <v>103</v>
      </c>
      <c r="C36" s="4">
        <f>VLOOKUP(E36,PHOTOS!D:O,12,0)</f>
        <v>2.13</v>
      </c>
      <c r="D36" s="4" t="s">
        <v>104</v>
      </c>
      <c r="E36" s="4">
        <v>40129</v>
      </c>
      <c r="F36" s="3" t="s">
        <v>105</v>
      </c>
      <c r="G36" s="3" t="s">
        <v>30</v>
      </c>
      <c r="H36" s="4" t="s">
        <v>734</v>
      </c>
      <c r="I36" s="3" t="s">
        <v>21</v>
      </c>
      <c r="J36" s="3" t="s">
        <v>17</v>
      </c>
      <c r="K36" s="3" t="s">
        <v>60</v>
      </c>
      <c r="L36" s="3" t="s">
        <v>106</v>
      </c>
      <c r="M36" s="35">
        <v>6.9</v>
      </c>
      <c r="N36" s="35">
        <v>3.4540000000000006</v>
      </c>
      <c r="O36" s="49">
        <v>37</v>
      </c>
    </row>
    <row r="37" spans="1:15" x14ac:dyDescent="0.25">
      <c r="A37" s="5" t="s">
        <v>102</v>
      </c>
      <c r="B37" s="5" t="s">
        <v>107</v>
      </c>
      <c r="C37" s="4">
        <f>VLOOKUP(E37,PHOTOS!D:O,12,0)</f>
        <v>2.13</v>
      </c>
      <c r="D37" s="4" t="s">
        <v>104</v>
      </c>
      <c r="E37" s="4">
        <v>40129</v>
      </c>
      <c r="F37" s="3" t="s">
        <v>105</v>
      </c>
      <c r="G37" s="5" t="s">
        <v>30</v>
      </c>
      <c r="H37" s="4" t="s">
        <v>734</v>
      </c>
      <c r="I37" s="5" t="s">
        <v>35</v>
      </c>
      <c r="J37" s="3" t="s">
        <v>17</v>
      </c>
      <c r="K37" s="3" t="s">
        <v>60</v>
      </c>
      <c r="L37" s="3" t="s">
        <v>108</v>
      </c>
      <c r="M37" s="35">
        <v>6.9</v>
      </c>
      <c r="N37" s="35">
        <v>3.4540000000000006</v>
      </c>
      <c r="O37" s="49">
        <v>2</v>
      </c>
    </row>
    <row r="38" spans="1:15" x14ac:dyDescent="0.25">
      <c r="A38" s="3" t="s">
        <v>102</v>
      </c>
      <c r="B38" s="3" t="s">
        <v>109</v>
      </c>
      <c r="C38" s="4">
        <f>VLOOKUP(E38,PHOTOS!D:O,12,0)</f>
        <v>2.13</v>
      </c>
      <c r="D38" s="4" t="s">
        <v>104</v>
      </c>
      <c r="E38" s="4">
        <v>40129</v>
      </c>
      <c r="F38" s="3" t="s">
        <v>105</v>
      </c>
      <c r="G38" s="3" t="s">
        <v>30</v>
      </c>
      <c r="H38" s="4" t="s">
        <v>734</v>
      </c>
      <c r="I38" s="3" t="s">
        <v>24</v>
      </c>
      <c r="J38" s="3" t="s">
        <v>17</v>
      </c>
      <c r="K38" s="3" t="s">
        <v>60</v>
      </c>
      <c r="L38" s="3" t="s">
        <v>110</v>
      </c>
      <c r="M38" s="35">
        <v>6.9</v>
      </c>
      <c r="N38" s="35">
        <v>3.4540000000000006</v>
      </c>
      <c r="O38" s="49">
        <v>28</v>
      </c>
    </row>
    <row r="39" spans="1:15" x14ac:dyDescent="0.25">
      <c r="A39" s="5" t="s">
        <v>102</v>
      </c>
      <c r="B39" s="5" t="s">
        <v>111</v>
      </c>
      <c r="C39" s="4">
        <f>VLOOKUP(E39,PHOTOS!D:O,12,0)</f>
        <v>2.13</v>
      </c>
      <c r="D39" s="4" t="s">
        <v>104</v>
      </c>
      <c r="E39" s="4">
        <v>40129</v>
      </c>
      <c r="F39" s="3" t="s">
        <v>105</v>
      </c>
      <c r="G39" s="5" t="s">
        <v>30</v>
      </c>
      <c r="H39" s="4" t="s">
        <v>734</v>
      </c>
      <c r="I39" s="5" t="s">
        <v>27</v>
      </c>
      <c r="J39" s="3" t="s">
        <v>17</v>
      </c>
      <c r="K39" s="3" t="s">
        <v>60</v>
      </c>
      <c r="L39" s="3" t="s">
        <v>112</v>
      </c>
      <c r="M39" s="35">
        <v>6.9</v>
      </c>
      <c r="N39" s="35">
        <v>3.4540000000000006</v>
      </c>
      <c r="O39" s="49">
        <v>141</v>
      </c>
    </row>
    <row r="40" spans="1:15" x14ac:dyDescent="0.25">
      <c r="A40" s="3" t="s">
        <v>113</v>
      </c>
      <c r="B40" s="3" t="s">
        <v>114</v>
      </c>
      <c r="C40" s="4" t="str">
        <f>VLOOKUP(E40,PHOTOS!D:O,12,0)</f>
        <v>UNI</v>
      </c>
      <c r="D40" s="4" t="s">
        <v>115</v>
      </c>
      <c r="E40" s="4">
        <v>40136</v>
      </c>
      <c r="F40" s="3" t="s">
        <v>14</v>
      </c>
      <c r="G40" s="3" t="s">
        <v>15</v>
      </c>
      <c r="H40" s="4" t="s">
        <v>735</v>
      </c>
      <c r="I40" s="3" t="s">
        <v>16</v>
      </c>
      <c r="J40" s="3" t="s">
        <v>116</v>
      </c>
      <c r="K40" s="3" t="s">
        <v>117</v>
      </c>
      <c r="L40" s="3" t="s">
        <v>118</v>
      </c>
      <c r="M40" s="35">
        <v>7.9</v>
      </c>
      <c r="N40" s="35">
        <v>3.9490000000000003</v>
      </c>
      <c r="O40" s="49">
        <v>148</v>
      </c>
    </row>
    <row r="41" spans="1:15" x14ac:dyDescent="0.25">
      <c r="A41" s="5" t="s">
        <v>113</v>
      </c>
      <c r="B41" s="5" t="s">
        <v>119</v>
      </c>
      <c r="C41" s="4" t="str">
        <f>VLOOKUP(E41,PHOTOS!D:O,12,0)</f>
        <v>UNI</v>
      </c>
      <c r="D41" s="4" t="s">
        <v>115</v>
      </c>
      <c r="E41" s="4">
        <v>40136</v>
      </c>
      <c r="F41" s="3" t="s">
        <v>14</v>
      </c>
      <c r="G41" s="5" t="s">
        <v>15</v>
      </c>
      <c r="H41" s="4" t="s">
        <v>735</v>
      </c>
      <c r="I41" s="5" t="s">
        <v>21</v>
      </c>
      <c r="J41" s="3" t="s">
        <v>116</v>
      </c>
      <c r="K41" s="3" t="s">
        <v>117</v>
      </c>
      <c r="L41" s="3" t="s">
        <v>120</v>
      </c>
      <c r="M41" s="35">
        <v>7.9</v>
      </c>
      <c r="N41" s="35">
        <v>3.9490000000000003</v>
      </c>
      <c r="O41" s="49">
        <v>76</v>
      </c>
    </row>
    <row r="42" spans="1:15" x14ac:dyDescent="0.25">
      <c r="A42" s="3" t="s">
        <v>113</v>
      </c>
      <c r="B42" s="3" t="s">
        <v>121</v>
      </c>
      <c r="C42" s="4" t="str">
        <f>VLOOKUP(E42,PHOTOS!D:O,12,0)</f>
        <v>UNI</v>
      </c>
      <c r="D42" s="4" t="s">
        <v>115</v>
      </c>
      <c r="E42" s="4">
        <v>40136</v>
      </c>
      <c r="F42" s="3" t="s">
        <v>14</v>
      </c>
      <c r="G42" s="3" t="s">
        <v>15</v>
      </c>
      <c r="H42" s="4" t="s">
        <v>735</v>
      </c>
      <c r="I42" s="3" t="s">
        <v>35</v>
      </c>
      <c r="J42" s="3" t="s">
        <v>116</v>
      </c>
      <c r="K42" s="3" t="s">
        <v>117</v>
      </c>
      <c r="L42" s="3" t="s">
        <v>122</v>
      </c>
      <c r="M42" s="35">
        <v>7.9</v>
      </c>
      <c r="N42" s="35">
        <v>3.9490000000000003</v>
      </c>
      <c r="O42" s="49">
        <v>52</v>
      </c>
    </row>
    <row r="43" spans="1:15" x14ac:dyDescent="0.25">
      <c r="A43" s="5" t="s">
        <v>113</v>
      </c>
      <c r="B43" s="5" t="s">
        <v>123</v>
      </c>
      <c r="C43" s="4" t="str">
        <f>VLOOKUP(E43,PHOTOS!D:O,12,0)</f>
        <v>UNI</v>
      </c>
      <c r="D43" s="4" t="s">
        <v>115</v>
      </c>
      <c r="E43" s="4">
        <v>40136</v>
      </c>
      <c r="F43" s="3" t="s">
        <v>14</v>
      </c>
      <c r="G43" s="5" t="s">
        <v>15</v>
      </c>
      <c r="H43" s="4" t="s">
        <v>735</v>
      </c>
      <c r="I43" s="5" t="s">
        <v>27</v>
      </c>
      <c r="J43" s="3" t="s">
        <v>116</v>
      </c>
      <c r="K43" s="3" t="s">
        <v>117</v>
      </c>
      <c r="L43" s="3" t="s">
        <v>124</v>
      </c>
      <c r="M43" s="35">
        <v>7.9</v>
      </c>
      <c r="N43" s="35">
        <v>3.9490000000000003</v>
      </c>
      <c r="O43" s="49">
        <v>145</v>
      </c>
    </row>
    <row r="44" spans="1:15" x14ac:dyDescent="0.25">
      <c r="A44" s="3" t="s">
        <v>113</v>
      </c>
      <c r="B44" s="3" t="s">
        <v>125</v>
      </c>
      <c r="C44" s="4" t="str">
        <f>VLOOKUP(E44,PHOTOS!D:O,12,0)</f>
        <v>UNI</v>
      </c>
      <c r="D44" s="4" t="s">
        <v>115</v>
      </c>
      <c r="E44" s="4">
        <v>40136</v>
      </c>
      <c r="F44" s="3" t="s">
        <v>14</v>
      </c>
      <c r="G44" s="3" t="s">
        <v>30</v>
      </c>
      <c r="H44" s="4" t="s">
        <v>736</v>
      </c>
      <c r="I44" s="3" t="s">
        <v>16</v>
      </c>
      <c r="J44" s="3" t="s">
        <v>116</v>
      </c>
      <c r="K44" s="3" t="s">
        <v>117</v>
      </c>
      <c r="L44" s="3" t="s">
        <v>126</v>
      </c>
      <c r="M44" s="35">
        <v>7.9</v>
      </c>
      <c r="N44" s="35">
        <v>3.9490000000000003</v>
      </c>
      <c r="O44" s="49">
        <v>202</v>
      </c>
    </row>
    <row r="45" spans="1:15" x14ac:dyDescent="0.25">
      <c r="A45" s="5" t="s">
        <v>113</v>
      </c>
      <c r="B45" s="5" t="s">
        <v>127</v>
      </c>
      <c r="C45" s="4" t="str">
        <f>VLOOKUP(E45,PHOTOS!D:O,12,0)</f>
        <v>UNI</v>
      </c>
      <c r="D45" s="4" t="s">
        <v>115</v>
      </c>
      <c r="E45" s="4">
        <v>40136</v>
      </c>
      <c r="F45" s="3" t="s">
        <v>14</v>
      </c>
      <c r="G45" s="5" t="s">
        <v>30</v>
      </c>
      <c r="H45" s="4" t="s">
        <v>736</v>
      </c>
      <c r="I45" s="5" t="s">
        <v>21</v>
      </c>
      <c r="J45" s="3" t="s">
        <v>116</v>
      </c>
      <c r="K45" s="3" t="s">
        <v>117</v>
      </c>
      <c r="L45" s="3" t="s">
        <v>128</v>
      </c>
      <c r="M45" s="35">
        <v>7.9</v>
      </c>
      <c r="N45" s="35">
        <v>3.9490000000000003</v>
      </c>
      <c r="O45" s="49">
        <v>281</v>
      </c>
    </row>
    <row r="46" spans="1:15" x14ac:dyDescent="0.25">
      <c r="A46" s="3" t="s">
        <v>113</v>
      </c>
      <c r="B46" s="3" t="s">
        <v>129</v>
      </c>
      <c r="C46" s="4" t="str">
        <f>VLOOKUP(E46,PHOTOS!D:O,12,0)</f>
        <v>UNI</v>
      </c>
      <c r="D46" s="4" t="s">
        <v>115</v>
      </c>
      <c r="E46" s="4">
        <v>40136</v>
      </c>
      <c r="F46" s="3" t="s">
        <v>14</v>
      </c>
      <c r="G46" s="3" t="s">
        <v>30</v>
      </c>
      <c r="H46" s="4" t="s">
        <v>736</v>
      </c>
      <c r="I46" s="3" t="s">
        <v>35</v>
      </c>
      <c r="J46" s="3" t="s">
        <v>116</v>
      </c>
      <c r="K46" s="3" t="s">
        <v>117</v>
      </c>
      <c r="L46" s="3" t="s">
        <v>130</v>
      </c>
      <c r="M46" s="35">
        <v>7.9</v>
      </c>
      <c r="N46" s="35">
        <v>3.9490000000000003</v>
      </c>
      <c r="O46" s="49">
        <v>376</v>
      </c>
    </row>
    <row r="47" spans="1:15" x14ac:dyDescent="0.25">
      <c r="A47" s="5" t="s">
        <v>113</v>
      </c>
      <c r="B47" s="5" t="s">
        <v>131</v>
      </c>
      <c r="C47" s="4" t="str">
        <f>VLOOKUP(E47,PHOTOS!D:O,12,0)</f>
        <v>UNI</v>
      </c>
      <c r="D47" s="4" t="s">
        <v>115</v>
      </c>
      <c r="E47" s="4">
        <v>40136</v>
      </c>
      <c r="F47" s="3" t="s">
        <v>14</v>
      </c>
      <c r="G47" s="5" t="s">
        <v>30</v>
      </c>
      <c r="H47" s="4" t="s">
        <v>736</v>
      </c>
      <c r="I47" s="5" t="s">
        <v>24</v>
      </c>
      <c r="J47" s="3" t="s">
        <v>116</v>
      </c>
      <c r="K47" s="3" t="s">
        <v>117</v>
      </c>
      <c r="L47" s="3" t="s">
        <v>132</v>
      </c>
      <c r="M47" s="35">
        <v>7.9</v>
      </c>
      <c r="N47" s="35">
        <v>3.9490000000000003</v>
      </c>
      <c r="O47" s="49">
        <v>295</v>
      </c>
    </row>
    <row r="48" spans="1:15" x14ac:dyDescent="0.25">
      <c r="A48" s="3" t="s">
        <v>113</v>
      </c>
      <c r="B48" s="3" t="s">
        <v>133</v>
      </c>
      <c r="C48" s="4" t="str">
        <f>VLOOKUP(E48,PHOTOS!D:O,12,0)</f>
        <v>UNI</v>
      </c>
      <c r="D48" s="4" t="s">
        <v>115</v>
      </c>
      <c r="E48" s="4">
        <v>40136</v>
      </c>
      <c r="F48" s="3" t="s">
        <v>14</v>
      </c>
      <c r="G48" s="3" t="s">
        <v>30</v>
      </c>
      <c r="H48" s="4" t="s">
        <v>736</v>
      </c>
      <c r="I48" s="3" t="s">
        <v>27</v>
      </c>
      <c r="J48" s="3" t="s">
        <v>116</v>
      </c>
      <c r="K48" s="3" t="s">
        <v>117</v>
      </c>
      <c r="L48" s="3" t="s">
        <v>134</v>
      </c>
      <c r="M48" s="35">
        <v>7.9</v>
      </c>
      <c r="N48" s="35">
        <v>3.9490000000000003</v>
      </c>
      <c r="O48" s="49">
        <v>334</v>
      </c>
    </row>
    <row r="49" spans="1:15" x14ac:dyDescent="0.25">
      <c r="A49" s="5" t="s">
        <v>135</v>
      </c>
      <c r="B49" s="5" t="s">
        <v>136</v>
      </c>
      <c r="C49" s="4" t="str">
        <f>VLOOKUP(E49,PHOTOS!D:O,12,0)</f>
        <v>BIPACK</v>
      </c>
      <c r="D49" s="4" t="s">
        <v>137</v>
      </c>
      <c r="E49" s="4">
        <v>40142</v>
      </c>
      <c r="F49" s="3" t="s">
        <v>105</v>
      </c>
      <c r="G49" s="5" t="s">
        <v>42</v>
      </c>
      <c r="H49" s="4" t="s">
        <v>737</v>
      </c>
      <c r="I49" s="5" t="s">
        <v>21</v>
      </c>
      <c r="J49" s="3" t="s">
        <v>17</v>
      </c>
      <c r="K49" s="3" t="s">
        <v>18</v>
      </c>
      <c r="L49" s="3" t="s">
        <v>138</v>
      </c>
      <c r="M49" s="35">
        <v>16.899999999999999</v>
      </c>
      <c r="N49" s="35">
        <v>8.4480000000000004</v>
      </c>
      <c r="O49" s="49">
        <v>12</v>
      </c>
    </row>
    <row r="50" spans="1:15" x14ac:dyDescent="0.25">
      <c r="A50" s="3" t="s">
        <v>135</v>
      </c>
      <c r="B50" s="3" t="s">
        <v>139</v>
      </c>
      <c r="C50" s="4" t="str">
        <f>VLOOKUP(E50,PHOTOS!D:O,12,0)</f>
        <v>BIPACK</v>
      </c>
      <c r="D50" s="4" t="s">
        <v>137</v>
      </c>
      <c r="E50" s="4">
        <v>40142</v>
      </c>
      <c r="F50" s="3" t="s">
        <v>105</v>
      </c>
      <c r="G50" s="3" t="s">
        <v>42</v>
      </c>
      <c r="H50" s="4" t="s">
        <v>737</v>
      </c>
      <c r="I50" s="3" t="s">
        <v>35</v>
      </c>
      <c r="J50" s="3" t="s">
        <v>17</v>
      </c>
      <c r="K50" s="3" t="s">
        <v>18</v>
      </c>
      <c r="L50" s="3" t="s">
        <v>140</v>
      </c>
      <c r="M50" s="35">
        <v>16.899999999999999</v>
      </c>
      <c r="N50" s="35">
        <v>8.4480000000000004</v>
      </c>
      <c r="O50" s="49">
        <v>12</v>
      </c>
    </row>
    <row r="51" spans="1:15" x14ac:dyDescent="0.25">
      <c r="A51" s="5" t="s">
        <v>135</v>
      </c>
      <c r="B51" s="5" t="s">
        <v>141</v>
      </c>
      <c r="C51" s="4" t="str">
        <f>VLOOKUP(E51,PHOTOS!D:O,12,0)</f>
        <v>BIPACK</v>
      </c>
      <c r="D51" s="4" t="s">
        <v>137</v>
      </c>
      <c r="E51" s="4">
        <v>40142</v>
      </c>
      <c r="F51" s="3" t="s">
        <v>105</v>
      </c>
      <c r="G51" s="5" t="s">
        <v>42</v>
      </c>
      <c r="H51" s="4" t="s">
        <v>737</v>
      </c>
      <c r="I51" s="5" t="s">
        <v>24</v>
      </c>
      <c r="J51" s="3" t="s">
        <v>17</v>
      </c>
      <c r="K51" s="3" t="s">
        <v>18</v>
      </c>
      <c r="L51" s="3" t="s">
        <v>142</v>
      </c>
      <c r="M51" s="35">
        <v>16.899999999999999</v>
      </c>
      <c r="N51" s="35">
        <v>8.4480000000000004</v>
      </c>
      <c r="O51" s="49">
        <v>55</v>
      </c>
    </row>
    <row r="52" spans="1:15" x14ac:dyDescent="0.25">
      <c r="A52" s="3" t="s">
        <v>135</v>
      </c>
      <c r="B52" s="3" t="s">
        <v>143</v>
      </c>
      <c r="C52" s="4" t="str">
        <f>VLOOKUP(E52,PHOTOS!D:O,12,0)</f>
        <v>BIPACK</v>
      </c>
      <c r="D52" s="4" t="s">
        <v>137</v>
      </c>
      <c r="E52" s="4">
        <v>40142</v>
      </c>
      <c r="F52" s="3" t="s">
        <v>105</v>
      </c>
      <c r="G52" s="3" t="s">
        <v>42</v>
      </c>
      <c r="H52" s="4" t="s">
        <v>737</v>
      </c>
      <c r="I52" s="3" t="s">
        <v>27</v>
      </c>
      <c r="J52" s="3" t="s">
        <v>17</v>
      </c>
      <c r="K52" s="3" t="s">
        <v>18</v>
      </c>
      <c r="L52" s="3" t="s">
        <v>144</v>
      </c>
      <c r="M52" s="35">
        <v>16.899999999999999</v>
      </c>
      <c r="N52" s="35">
        <v>8.4480000000000004</v>
      </c>
      <c r="O52" s="49">
        <v>14</v>
      </c>
    </row>
    <row r="53" spans="1:15" x14ac:dyDescent="0.25">
      <c r="A53" s="5" t="s">
        <v>145</v>
      </c>
      <c r="B53" s="5" t="s">
        <v>146</v>
      </c>
      <c r="C53" s="4" t="str">
        <f>VLOOKUP(E53,PHOTOS!D:O,12,0)</f>
        <v>UNI</v>
      </c>
      <c r="D53" s="4" t="s">
        <v>147</v>
      </c>
      <c r="E53" s="4">
        <v>40151</v>
      </c>
      <c r="F53" s="3" t="s">
        <v>14</v>
      </c>
      <c r="G53" s="5" t="s">
        <v>15</v>
      </c>
      <c r="H53" s="4" t="s">
        <v>738</v>
      </c>
      <c r="I53" s="5" t="s">
        <v>35</v>
      </c>
      <c r="J53" s="3" t="s">
        <v>55</v>
      </c>
      <c r="K53" s="3" t="s">
        <v>18</v>
      </c>
      <c r="L53" s="3" t="s">
        <v>148</v>
      </c>
      <c r="M53" s="35">
        <v>7.9</v>
      </c>
      <c r="N53" s="35">
        <v>3.9490000000000003</v>
      </c>
      <c r="O53" s="49">
        <v>119</v>
      </c>
    </row>
    <row r="54" spans="1:15" x14ac:dyDescent="0.25">
      <c r="A54" s="3" t="s">
        <v>149</v>
      </c>
      <c r="B54" s="3" t="s">
        <v>150</v>
      </c>
      <c r="C54" s="4" t="str">
        <f>VLOOKUP(E54,PHOTOS!D:O,12,0)</f>
        <v>BIPACK</v>
      </c>
      <c r="D54" s="4" t="s">
        <v>151</v>
      </c>
      <c r="E54" s="4">
        <v>40152</v>
      </c>
      <c r="F54" s="3" t="s">
        <v>14</v>
      </c>
      <c r="G54" s="3" t="s">
        <v>15</v>
      </c>
      <c r="H54" s="4" t="s">
        <v>739</v>
      </c>
      <c r="I54" s="3" t="s">
        <v>35</v>
      </c>
      <c r="J54" s="3" t="s">
        <v>55</v>
      </c>
      <c r="K54" s="3" t="s">
        <v>18</v>
      </c>
      <c r="L54" s="3" t="s">
        <v>152</v>
      </c>
      <c r="M54" s="35">
        <v>16.899999999999999</v>
      </c>
      <c r="N54" s="35">
        <v>8.4480000000000004</v>
      </c>
      <c r="O54" s="49">
        <v>28</v>
      </c>
    </row>
    <row r="55" spans="1:15" x14ac:dyDescent="0.25">
      <c r="A55" s="5" t="s">
        <v>153</v>
      </c>
      <c r="B55" s="5" t="s">
        <v>154</v>
      </c>
      <c r="C55" s="4" t="str">
        <f>VLOOKUP(E55,PHOTOS!D:O,12,0)</f>
        <v>UNI</v>
      </c>
      <c r="D55" s="4" t="s">
        <v>155</v>
      </c>
      <c r="E55" s="4">
        <v>40161</v>
      </c>
      <c r="F55" s="3" t="s">
        <v>105</v>
      </c>
      <c r="G55" s="5" t="s">
        <v>30</v>
      </c>
      <c r="H55" s="4" t="s">
        <v>740</v>
      </c>
      <c r="I55" s="5" t="s">
        <v>35</v>
      </c>
      <c r="J55" s="3" t="s">
        <v>55</v>
      </c>
      <c r="K55" s="3" t="s">
        <v>18</v>
      </c>
      <c r="L55" s="3" t="s">
        <v>156</v>
      </c>
      <c r="M55" s="35">
        <v>8.9</v>
      </c>
      <c r="N55" s="35">
        <v>4.4550000000000001</v>
      </c>
      <c r="O55" s="49">
        <v>73</v>
      </c>
    </row>
    <row r="56" spans="1:15" x14ac:dyDescent="0.25">
      <c r="A56" s="3" t="s">
        <v>157</v>
      </c>
      <c r="B56" s="3" t="s">
        <v>158</v>
      </c>
      <c r="C56" s="4" t="str">
        <f>VLOOKUP(E56,PHOTOS!D:O,12,0)</f>
        <v>UNI</v>
      </c>
      <c r="D56" s="4" t="s">
        <v>159</v>
      </c>
      <c r="E56" s="4">
        <v>46026</v>
      </c>
      <c r="F56" s="3" t="s">
        <v>160</v>
      </c>
      <c r="G56" s="3" t="s">
        <v>15</v>
      </c>
      <c r="H56" s="4" t="s">
        <v>741</v>
      </c>
      <c r="I56" s="3" t="s">
        <v>16</v>
      </c>
      <c r="J56" s="3" t="s">
        <v>17</v>
      </c>
      <c r="K56" s="3" t="s">
        <v>18</v>
      </c>
      <c r="L56" s="3" t="s">
        <v>161</v>
      </c>
      <c r="M56" s="35">
        <v>13.9</v>
      </c>
      <c r="N56" s="35">
        <v>6.9520000000000008</v>
      </c>
      <c r="O56" s="49">
        <v>11</v>
      </c>
    </row>
    <row r="57" spans="1:15" x14ac:dyDescent="0.25">
      <c r="A57" s="5" t="s">
        <v>162</v>
      </c>
      <c r="B57" s="5" t="s">
        <v>163</v>
      </c>
      <c r="C57" s="4" t="str">
        <f>VLOOKUP(E57,PHOTOS!D:O,12,0)</f>
        <v>UNI</v>
      </c>
      <c r="D57" s="4" t="s">
        <v>164</v>
      </c>
      <c r="E57" s="4">
        <v>46046</v>
      </c>
      <c r="F57" s="5" t="s">
        <v>165</v>
      </c>
      <c r="G57" s="5" t="s">
        <v>30</v>
      </c>
      <c r="H57" s="4" t="s">
        <v>742</v>
      </c>
      <c r="I57" s="5" t="s">
        <v>16</v>
      </c>
      <c r="J57" s="3" t="s">
        <v>17</v>
      </c>
      <c r="K57" s="3" t="s">
        <v>18</v>
      </c>
      <c r="L57" s="3" t="s">
        <v>166</v>
      </c>
      <c r="M57" s="35">
        <v>13.9</v>
      </c>
      <c r="N57" s="35">
        <v>6.9520000000000008</v>
      </c>
      <c r="O57" s="49">
        <v>412</v>
      </c>
    </row>
    <row r="58" spans="1:15" x14ac:dyDescent="0.25">
      <c r="A58" s="5" t="s">
        <v>162</v>
      </c>
      <c r="B58" s="5" t="s">
        <v>167</v>
      </c>
      <c r="C58" s="4" t="str">
        <f>VLOOKUP(E58,PHOTOS!D:O,12,0)</f>
        <v>UNI</v>
      </c>
      <c r="D58" s="4" t="s">
        <v>164</v>
      </c>
      <c r="E58" s="4">
        <v>46046</v>
      </c>
      <c r="F58" s="5" t="s">
        <v>165</v>
      </c>
      <c r="G58" s="5" t="s">
        <v>30</v>
      </c>
      <c r="H58" s="4" t="s">
        <v>742</v>
      </c>
      <c r="I58" s="5" t="s">
        <v>24</v>
      </c>
      <c r="J58" s="3" t="s">
        <v>17</v>
      </c>
      <c r="K58" s="3" t="s">
        <v>18</v>
      </c>
      <c r="L58" s="3" t="s">
        <v>168</v>
      </c>
      <c r="M58" s="35">
        <v>13.9</v>
      </c>
      <c r="N58" s="35">
        <v>6.9520000000000008</v>
      </c>
      <c r="O58" s="49">
        <v>66</v>
      </c>
    </row>
    <row r="59" spans="1:15" x14ac:dyDescent="0.25">
      <c r="A59" s="3" t="s">
        <v>162</v>
      </c>
      <c r="B59" s="3" t="s">
        <v>169</v>
      </c>
      <c r="C59" s="4" t="str">
        <f>VLOOKUP(E59,PHOTOS!D:O,12,0)</f>
        <v>UNI</v>
      </c>
      <c r="D59" s="4" t="s">
        <v>164</v>
      </c>
      <c r="E59" s="4">
        <v>46046</v>
      </c>
      <c r="F59" s="5" t="s">
        <v>165</v>
      </c>
      <c r="G59" s="3" t="s">
        <v>30</v>
      </c>
      <c r="H59" s="4" t="s">
        <v>742</v>
      </c>
      <c r="I59" s="3" t="s">
        <v>27</v>
      </c>
      <c r="J59" s="3" t="s">
        <v>17</v>
      </c>
      <c r="K59" s="3" t="s">
        <v>18</v>
      </c>
      <c r="L59" s="3" t="s">
        <v>170</v>
      </c>
      <c r="M59" s="35">
        <v>13.9</v>
      </c>
      <c r="N59" s="35">
        <v>6.9520000000000008</v>
      </c>
      <c r="O59" s="49">
        <v>1134</v>
      </c>
    </row>
    <row r="60" spans="1:15" x14ac:dyDescent="0.25">
      <c r="A60" s="5" t="s">
        <v>162</v>
      </c>
      <c r="B60" s="5" t="s">
        <v>171</v>
      </c>
      <c r="C60" s="4" t="str">
        <f>VLOOKUP(E60,PHOTOS!D:O,12,0)</f>
        <v>UNI</v>
      </c>
      <c r="D60" s="4" t="s">
        <v>164</v>
      </c>
      <c r="E60" s="4">
        <v>46046</v>
      </c>
      <c r="F60" s="5" t="s">
        <v>165</v>
      </c>
      <c r="G60" s="5" t="s">
        <v>42</v>
      </c>
      <c r="H60" s="4" t="s">
        <v>743</v>
      </c>
      <c r="I60" s="5" t="s">
        <v>24</v>
      </c>
      <c r="J60" s="3" t="s">
        <v>17</v>
      </c>
      <c r="K60" s="3" t="s">
        <v>18</v>
      </c>
      <c r="L60" s="3" t="s">
        <v>172</v>
      </c>
      <c r="M60" s="35">
        <v>13.9</v>
      </c>
      <c r="N60" s="35">
        <v>6.9520000000000008</v>
      </c>
      <c r="O60" s="49">
        <v>1674</v>
      </c>
    </row>
    <row r="61" spans="1:15" x14ac:dyDescent="0.25">
      <c r="A61" s="3" t="s">
        <v>162</v>
      </c>
      <c r="B61" s="3" t="s">
        <v>173</v>
      </c>
      <c r="C61" s="4" t="str">
        <f>VLOOKUP(E61,PHOTOS!D:O,12,0)</f>
        <v>UNI</v>
      </c>
      <c r="D61" s="4" t="s">
        <v>164</v>
      </c>
      <c r="E61" s="4">
        <v>46046</v>
      </c>
      <c r="F61" s="5" t="s">
        <v>165</v>
      </c>
      <c r="G61" s="3" t="s">
        <v>42</v>
      </c>
      <c r="H61" s="4" t="s">
        <v>743</v>
      </c>
      <c r="I61" s="3" t="s">
        <v>27</v>
      </c>
      <c r="J61" s="3" t="s">
        <v>17</v>
      </c>
      <c r="K61" s="3" t="s">
        <v>18</v>
      </c>
      <c r="L61" s="3" t="s">
        <v>174</v>
      </c>
      <c r="M61" s="35">
        <v>13.9</v>
      </c>
      <c r="N61" s="35">
        <v>6.9520000000000008</v>
      </c>
      <c r="O61" s="49">
        <v>1479</v>
      </c>
    </row>
    <row r="62" spans="1:15" x14ac:dyDescent="0.25">
      <c r="A62" s="5" t="s">
        <v>175</v>
      </c>
      <c r="B62" s="5" t="s">
        <v>176</v>
      </c>
      <c r="C62" s="4" t="str">
        <f>VLOOKUP(E62,PHOTOS!D:O,12,0)</f>
        <v>UNI</v>
      </c>
      <c r="D62" s="4" t="s">
        <v>177</v>
      </c>
      <c r="E62" s="4">
        <v>46055</v>
      </c>
      <c r="F62" s="5" t="s">
        <v>165</v>
      </c>
      <c r="G62" s="5" t="s">
        <v>30</v>
      </c>
      <c r="H62" s="4" t="s">
        <v>744</v>
      </c>
      <c r="I62" s="5" t="s">
        <v>16</v>
      </c>
      <c r="J62" s="3" t="s">
        <v>55</v>
      </c>
      <c r="K62" s="3" t="s">
        <v>18</v>
      </c>
      <c r="L62" s="3" t="s">
        <v>178</v>
      </c>
      <c r="M62" s="35">
        <v>19.899999999999999</v>
      </c>
      <c r="N62" s="35">
        <v>9.9550000000000018</v>
      </c>
      <c r="O62" s="49">
        <v>522</v>
      </c>
    </row>
    <row r="63" spans="1:15" x14ac:dyDescent="0.25">
      <c r="A63" s="3" t="s">
        <v>175</v>
      </c>
      <c r="B63" s="3" t="s">
        <v>179</v>
      </c>
      <c r="C63" s="4" t="str">
        <f>VLOOKUP(E63,PHOTOS!D:O,12,0)</f>
        <v>UNI</v>
      </c>
      <c r="D63" s="4" t="s">
        <v>177</v>
      </c>
      <c r="E63" s="4">
        <v>46055</v>
      </c>
      <c r="F63" s="5" t="s">
        <v>165</v>
      </c>
      <c r="G63" s="3" t="s">
        <v>42</v>
      </c>
      <c r="H63" s="4" t="s">
        <v>745</v>
      </c>
      <c r="I63" s="3" t="s">
        <v>16</v>
      </c>
      <c r="J63" s="3" t="s">
        <v>55</v>
      </c>
      <c r="K63" s="3" t="s">
        <v>18</v>
      </c>
      <c r="L63" s="3" t="s">
        <v>180</v>
      </c>
      <c r="M63" s="35">
        <v>19.899999999999999</v>
      </c>
      <c r="N63" s="35">
        <v>9.9550000000000018</v>
      </c>
      <c r="O63" s="49">
        <v>963</v>
      </c>
    </row>
    <row r="64" spans="1:15" x14ac:dyDescent="0.25">
      <c r="A64" s="5" t="s">
        <v>175</v>
      </c>
      <c r="B64" s="5" t="s">
        <v>181</v>
      </c>
      <c r="C64" s="4" t="str">
        <f>VLOOKUP(E64,PHOTOS!D:O,12,0)</f>
        <v>UNI</v>
      </c>
      <c r="D64" s="4" t="s">
        <v>177</v>
      </c>
      <c r="E64" s="4">
        <v>46055</v>
      </c>
      <c r="F64" s="5" t="s">
        <v>165</v>
      </c>
      <c r="G64" s="5" t="s">
        <v>42</v>
      </c>
      <c r="H64" s="4" t="s">
        <v>745</v>
      </c>
      <c r="I64" s="5" t="s">
        <v>24</v>
      </c>
      <c r="J64" s="3" t="s">
        <v>55</v>
      </c>
      <c r="K64" s="3" t="s">
        <v>18</v>
      </c>
      <c r="L64" s="3" t="s">
        <v>182</v>
      </c>
      <c r="M64" s="35">
        <v>19.899999999999999</v>
      </c>
      <c r="N64" s="35">
        <v>9.9550000000000018</v>
      </c>
      <c r="O64" s="49">
        <v>636</v>
      </c>
    </row>
    <row r="65" spans="1:15" x14ac:dyDescent="0.25">
      <c r="A65" s="3" t="s">
        <v>183</v>
      </c>
      <c r="B65" s="3" t="s">
        <v>184</v>
      </c>
      <c r="C65" s="4" t="str">
        <f>VLOOKUP(E65,PHOTOS!D:O,12,0)</f>
        <v>UNI</v>
      </c>
      <c r="D65" s="4" t="s">
        <v>185</v>
      </c>
      <c r="E65" s="4">
        <v>46065</v>
      </c>
      <c r="F65" s="5" t="s">
        <v>165</v>
      </c>
      <c r="G65" s="3" t="s">
        <v>15</v>
      </c>
      <c r="H65" s="4" t="s">
        <v>746</v>
      </c>
      <c r="I65" s="3" t="s">
        <v>24</v>
      </c>
      <c r="J65" s="3" t="s">
        <v>55</v>
      </c>
      <c r="K65" s="3" t="s">
        <v>18</v>
      </c>
      <c r="L65" s="3" t="s">
        <v>186</v>
      </c>
      <c r="M65" s="35">
        <v>19.899999999999999</v>
      </c>
      <c r="N65" s="35">
        <v>9.9550000000000018</v>
      </c>
      <c r="O65" s="49">
        <v>35</v>
      </c>
    </row>
    <row r="66" spans="1:15" x14ac:dyDescent="0.25">
      <c r="A66" s="5" t="s">
        <v>183</v>
      </c>
      <c r="B66" s="5" t="s">
        <v>187</v>
      </c>
      <c r="C66" s="4" t="str">
        <f>VLOOKUP(E66,PHOTOS!D:O,12,0)</f>
        <v>UNI</v>
      </c>
      <c r="D66" s="4" t="s">
        <v>185</v>
      </c>
      <c r="E66" s="4">
        <v>46065</v>
      </c>
      <c r="F66" s="5" t="s">
        <v>165</v>
      </c>
      <c r="G66" s="5" t="s">
        <v>15</v>
      </c>
      <c r="H66" s="4" t="s">
        <v>746</v>
      </c>
      <c r="I66" s="5" t="s">
        <v>27</v>
      </c>
      <c r="J66" s="3" t="s">
        <v>55</v>
      </c>
      <c r="K66" s="3" t="s">
        <v>18</v>
      </c>
      <c r="L66" s="3" t="s">
        <v>188</v>
      </c>
      <c r="M66" s="35">
        <v>19.899999999999999</v>
      </c>
      <c r="N66" s="35">
        <v>9.9550000000000018</v>
      </c>
      <c r="O66" s="49">
        <v>293</v>
      </c>
    </row>
    <row r="67" spans="1:15" x14ac:dyDescent="0.25">
      <c r="A67" s="3" t="s">
        <v>183</v>
      </c>
      <c r="B67" s="3" t="s">
        <v>189</v>
      </c>
      <c r="C67" s="4" t="str">
        <f>VLOOKUP(E67,PHOTOS!D:O,12,0)</f>
        <v>UNI</v>
      </c>
      <c r="D67" s="4" t="s">
        <v>185</v>
      </c>
      <c r="E67" s="4">
        <v>46065</v>
      </c>
      <c r="F67" s="5" t="s">
        <v>165</v>
      </c>
      <c r="G67" s="3" t="s">
        <v>30</v>
      </c>
      <c r="H67" s="4" t="s">
        <v>747</v>
      </c>
      <c r="I67" s="3" t="s">
        <v>21</v>
      </c>
      <c r="J67" s="3" t="s">
        <v>55</v>
      </c>
      <c r="K67" s="3" t="s">
        <v>18</v>
      </c>
      <c r="L67" s="3" t="s">
        <v>190</v>
      </c>
      <c r="M67" s="35">
        <v>19.899999999999999</v>
      </c>
      <c r="N67" s="35">
        <v>9.9550000000000018</v>
      </c>
      <c r="O67" s="49">
        <v>82</v>
      </c>
    </row>
    <row r="68" spans="1:15" x14ac:dyDescent="0.25">
      <c r="A68" s="5" t="s">
        <v>183</v>
      </c>
      <c r="B68" s="5" t="s">
        <v>191</v>
      </c>
      <c r="C68" s="4" t="str">
        <f>VLOOKUP(E68,PHOTOS!D:O,12,0)</f>
        <v>UNI</v>
      </c>
      <c r="D68" s="4" t="s">
        <v>185</v>
      </c>
      <c r="E68" s="4">
        <v>46065</v>
      </c>
      <c r="F68" s="5" t="s">
        <v>165</v>
      </c>
      <c r="G68" s="5" t="s">
        <v>30</v>
      </c>
      <c r="H68" s="4" t="s">
        <v>747</v>
      </c>
      <c r="I68" s="5" t="s">
        <v>24</v>
      </c>
      <c r="J68" s="3" t="s">
        <v>55</v>
      </c>
      <c r="K68" s="3" t="s">
        <v>18</v>
      </c>
      <c r="L68" s="3" t="s">
        <v>192</v>
      </c>
      <c r="M68" s="35">
        <v>19.899999999999999</v>
      </c>
      <c r="N68" s="35">
        <v>9.9550000000000018</v>
      </c>
      <c r="O68" s="49">
        <v>1440</v>
      </c>
    </row>
    <row r="69" spans="1:15" x14ac:dyDescent="0.25">
      <c r="A69" s="3" t="s">
        <v>183</v>
      </c>
      <c r="B69" s="3" t="s">
        <v>193</v>
      </c>
      <c r="C69" s="4" t="str">
        <f>VLOOKUP(E69,PHOTOS!D:O,12,0)</f>
        <v>UNI</v>
      </c>
      <c r="D69" s="4" t="s">
        <v>185</v>
      </c>
      <c r="E69" s="4">
        <v>46065</v>
      </c>
      <c r="F69" s="5" t="s">
        <v>165</v>
      </c>
      <c r="G69" s="3" t="s">
        <v>42</v>
      </c>
      <c r="H69" s="4" t="s">
        <v>748</v>
      </c>
      <c r="I69" s="3" t="s">
        <v>21</v>
      </c>
      <c r="J69" s="3" t="s">
        <v>55</v>
      </c>
      <c r="K69" s="3" t="s">
        <v>18</v>
      </c>
      <c r="L69" s="3" t="s">
        <v>194</v>
      </c>
      <c r="M69" s="35">
        <v>19.899999999999999</v>
      </c>
      <c r="N69" s="35">
        <v>9.9550000000000018</v>
      </c>
      <c r="O69" s="49">
        <v>491</v>
      </c>
    </row>
    <row r="70" spans="1:15" x14ac:dyDescent="0.25">
      <c r="A70" s="5" t="s">
        <v>183</v>
      </c>
      <c r="B70" s="5" t="s">
        <v>195</v>
      </c>
      <c r="C70" s="4" t="str">
        <f>VLOOKUP(E70,PHOTOS!D:O,12,0)</f>
        <v>UNI</v>
      </c>
      <c r="D70" s="4" t="s">
        <v>185</v>
      </c>
      <c r="E70" s="4">
        <v>46065</v>
      </c>
      <c r="F70" s="5" t="s">
        <v>165</v>
      </c>
      <c r="G70" s="5" t="s">
        <v>42</v>
      </c>
      <c r="H70" s="4" t="s">
        <v>748</v>
      </c>
      <c r="I70" s="5" t="s">
        <v>35</v>
      </c>
      <c r="J70" s="3" t="s">
        <v>55</v>
      </c>
      <c r="K70" s="3" t="s">
        <v>18</v>
      </c>
      <c r="L70" s="3" t="s">
        <v>196</v>
      </c>
      <c r="M70" s="35">
        <v>19.899999999999999</v>
      </c>
      <c r="N70" s="35">
        <v>9.9550000000000018</v>
      </c>
      <c r="O70" s="49">
        <v>211</v>
      </c>
    </row>
    <row r="71" spans="1:15" x14ac:dyDescent="0.25">
      <c r="A71" s="3" t="s">
        <v>183</v>
      </c>
      <c r="B71" s="3" t="s">
        <v>197</v>
      </c>
      <c r="C71" s="4" t="str">
        <f>VLOOKUP(E71,PHOTOS!D:O,12,0)</f>
        <v>UNI</v>
      </c>
      <c r="D71" s="4" t="s">
        <v>185</v>
      </c>
      <c r="E71" s="4">
        <v>46065</v>
      </c>
      <c r="F71" s="5" t="s">
        <v>165</v>
      </c>
      <c r="G71" s="3" t="s">
        <v>42</v>
      </c>
      <c r="H71" s="4" t="s">
        <v>748</v>
      </c>
      <c r="I71" s="3" t="s">
        <v>24</v>
      </c>
      <c r="J71" s="3" t="s">
        <v>55</v>
      </c>
      <c r="K71" s="3" t="s">
        <v>18</v>
      </c>
      <c r="L71" s="3" t="s">
        <v>198</v>
      </c>
      <c r="M71" s="35">
        <v>19.899999999999999</v>
      </c>
      <c r="N71" s="35">
        <v>9.9550000000000018</v>
      </c>
      <c r="O71" s="49">
        <v>85</v>
      </c>
    </row>
    <row r="72" spans="1:15" x14ac:dyDescent="0.25">
      <c r="A72" s="5" t="s">
        <v>183</v>
      </c>
      <c r="B72" s="5" t="s">
        <v>199</v>
      </c>
      <c r="C72" s="4" t="str">
        <f>VLOOKUP(E72,PHOTOS!D:O,12,0)</f>
        <v>UNI</v>
      </c>
      <c r="D72" s="4" t="s">
        <v>185</v>
      </c>
      <c r="E72" s="4">
        <v>46065</v>
      </c>
      <c r="F72" s="5" t="s">
        <v>165</v>
      </c>
      <c r="G72" s="5" t="s">
        <v>42</v>
      </c>
      <c r="H72" s="4" t="s">
        <v>748</v>
      </c>
      <c r="I72" s="5" t="s">
        <v>27</v>
      </c>
      <c r="J72" s="3" t="s">
        <v>55</v>
      </c>
      <c r="K72" s="3" t="s">
        <v>18</v>
      </c>
      <c r="L72" s="3" t="s">
        <v>200</v>
      </c>
      <c r="M72" s="35">
        <v>19.899999999999999</v>
      </c>
      <c r="N72" s="35">
        <v>9.9550000000000018</v>
      </c>
      <c r="O72" s="49">
        <v>440</v>
      </c>
    </row>
    <row r="73" spans="1:15" x14ac:dyDescent="0.25">
      <c r="A73" s="3" t="s">
        <v>201</v>
      </c>
      <c r="B73" s="3" t="s">
        <v>203</v>
      </c>
      <c r="C73" s="4" t="str">
        <f>VLOOKUP(E73,PHOTOS!D:O,12,0)</f>
        <v>UNI</v>
      </c>
      <c r="D73" s="4" t="s">
        <v>202</v>
      </c>
      <c r="E73" s="4">
        <v>46076</v>
      </c>
      <c r="F73" s="5" t="s">
        <v>165</v>
      </c>
      <c r="G73" s="3" t="s">
        <v>204</v>
      </c>
      <c r="H73" s="4" t="s">
        <v>749</v>
      </c>
      <c r="I73" s="3" t="s">
        <v>16</v>
      </c>
      <c r="J73" s="3" t="s">
        <v>55</v>
      </c>
      <c r="K73" s="3" t="s">
        <v>18</v>
      </c>
      <c r="L73" s="3" t="s">
        <v>205</v>
      </c>
      <c r="M73" s="35">
        <v>16.899999999999999</v>
      </c>
      <c r="N73" s="35">
        <v>8.4480000000000004</v>
      </c>
      <c r="O73" s="49">
        <v>170</v>
      </c>
    </row>
    <row r="74" spans="1:15" x14ac:dyDescent="0.25">
      <c r="A74" s="5" t="s">
        <v>201</v>
      </c>
      <c r="B74" s="5" t="s">
        <v>206</v>
      </c>
      <c r="C74" s="4" t="str">
        <f>VLOOKUP(E74,PHOTOS!D:O,12,0)</f>
        <v>UNI</v>
      </c>
      <c r="D74" s="4" t="s">
        <v>202</v>
      </c>
      <c r="E74" s="4">
        <v>46076</v>
      </c>
      <c r="F74" s="5" t="s">
        <v>165</v>
      </c>
      <c r="G74" s="5" t="s">
        <v>204</v>
      </c>
      <c r="H74" s="4" t="s">
        <v>749</v>
      </c>
      <c r="I74" s="5" t="s">
        <v>21</v>
      </c>
      <c r="J74" s="3" t="s">
        <v>55</v>
      </c>
      <c r="K74" s="3" t="s">
        <v>18</v>
      </c>
      <c r="L74" s="3" t="s">
        <v>207</v>
      </c>
      <c r="M74" s="35">
        <v>16.899999999999999</v>
      </c>
      <c r="N74" s="35">
        <v>8.4480000000000004</v>
      </c>
      <c r="O74" s="49">
        <v>720</v>
      </c>
    </row>
    <row r="75" spans="1:15" x14ac:dyDescent="0.25">
      <c r="A75" s="3" t="s">
        <v>201</v>
      </c>
      <c r="B75" s="3" t="s">
        <v>208</v>
      </c>
      <c r="C75" s="4" t="str">
        <f>VLOOKUP(E75,PHOTOS!D:O,12,0)</f>
        <v>UNI</v>
      </c>
      <c r="D75" s="4" t="s">
        <v>202</v>
      </c>
      <c r="E75" s="4">
        <v>46076</v>
      </c>
      <c r="F75" s="5" t="s">
        <v>165</v>
      </c>
      <c r="G75" s="3" t="s">
        <v>204</v>
      </c>
      <c r="H75" s="4" t="s">
        <v>749</v>
      </c>
      <c r="I75" s="3" t="s">
        <v>35</v>
      </c>
      <c r="J75" s="3" t="s">
        <v>55</v>
      </c>
      <c r="K75" s="3" t="s">
        <v>18</v>
      </c>
      <c r="L75" s="3" t="s">
        <v>209</v>
      </c>
      <c r="M75" s="35">
        <v>16.899999999999999</v>
      </c>
      <c r="N75" s="35">
        <v>8.4480000000000004</v>
      </c>
      <c r="O75" s="49">
        <v>1</v>
      </c>
    </row>
    <row r="76" spans="1:15" x14ac:dyDescent="0.25">
      <c r="A76" s="5" t="s">
        <v>201</v>
      </c>
      <c r="B76" s="5" t="s">
        <v>210</v>
      </c>
      <c r="C76" s="4" t="str">
        <f>VLOOKUP(E76,PHOTOS!D:O,12,0)</f>
        <v>UNI</v>
      </c>
      <c r="D76" s="4" t="s">
        <v>202</v>
      </c>
      <c r="E76" s="4">
        <v>46076</v>
      </c>
      <c r="F76" s="5" t="s">
        <v>165</v>
      </c>
      <c r="G76" s="5" t="s">
        <v>204</v>
      </c>
      <c r="H76" s="4" t="s">
        <v>749</v>
      </c>
      <c r="I76" s="5" t="s">
        <v>24</v>
      </c>
      <c r="J76" s="3" t="s">
        <v>55</v>
      </c>
      <c r="K76" s="3" t="s">
        <v>18</v>
      </c>
      <c r="L76" s="3" t="s">
        <v>211</v>
      </c>
      <c r="M76" s="35">
        <v>16.899999999999999</v>
      </c>
      <c r="N76" s="35">
        <v>8.4480000000000004</v>
      </c>
      <c r="O76" s="49">
        <v>1</v>
      </c>
    </row>
    <row r="77" spans="1:15" x14ac:dyDescent="0.25">
      <c r="A77" s="3" t="s">
        <v>201</v>
      </c>
      <c r="B77" s="3" t="s">
        <v>212</v>
      </c>
      <c r="C77" s="4" t="str">
        <f>VLOOKUP(E77,PHOTOS!D:O,12,0)</f>
        <v>UNI</v>
      </c>
      <c r="D77" s="4" t="s">
        <v>202</v>
      </c>
      <c r="E77" s="4">
        <v>46076</v>
      </c>
      <c r="F77" s="5" t="s">
        <v>165</v>
      </c>
      <c r="G77" s="3" t="s">
        <v>204</v>
      </c>
      <c r="H77" s="4" t="s">
        <v>749</v>
      </c>
      <c r="I77" s="3" t="s">
        <v>27</v>
      </c>
      <c r="J77" s="3" t="s">
        <v>55</v>
      </c>
      <c r="K77" s="3" t="s">
        <v>18</v>
      </c>
      <c r="L77" s="3" t="s">
        <v>213</v>
      </c>
      <c r="M77" s="35">
        <v>16.899999999999999</v>
      </c>
      <c r="N77" s="35">
        <v>8.4480000000000004</v>
      </c>
      <c r="O77" s="49">
        <v>19</v>
      </c>
    </row>
    <row r="78" spans="1:15" x14ac:dyDescent="0.25">
      <c r="A78" s="5" t="s">
        <v>201</v>
      </c>
      <c r="B78" s="5" t="s">
        <v>214</v>
      </c>
      <c r="C78" s="4" t="str">
        <f>VLOOKUP(E78,PHOTOS!D:O,12,0)</f>
        <v>UNI</v>
      </c>
      <c r="D78" s="4" t="s">
        <v>202</v>
      </c>
      <c r="E78" s="4">
        <v>46076</v>
      </c>
      <c r="F78" s="5" t="s">
        <v>165</v>
      </c>
      <c r="G78" s="5" t="s">
        <v>42</v>
      </c>
      <c r="H78" s="4" t="s">
        <v>750</v>
      </c>
      <c r="I78" s="5" t="s">
        <v>16</v>
      </c>
      <c r="J78" s="3" t="s">
        <v>55</v>
      </c>
      <c r="K78" s="3" t="s">
        <v>18</v>
      </c>
      <c r="L78" s="3" t="s">
        <v>215</v>
      </c>
      <c r="M78" s="35">
        <v>16.899999999999999</v>
      </c>
      <c r="N78" s="35">
        <v>8.4480000000000004</v>
      </c>
      <c r="O78" s="49">
        <v>91</v>
      </c>
    </row>
    <row r="79" spans="1:15" x14ac:dyDescent="0.25">
      <c r="A79" s="3" t="s">
        <v>201</v>
      </c>
      <c r="B79" s="3" t="s">
        <v>216</v>
      </c>
      <c r="C79" s="4" t="str">
        <f>VLOOKUP(E79,PHOTOS!D:O,12,0)</f>
        <v>UNI</v>
      </c>
      <c r="D79" s="4" t="s">
        <v>202</v>
      </c>
      <c r="E79" s="4">
        <v>46076</v>
      </c>
      <c r="F79" s="5" t="s">
        <v>165</v>
      </c>
      <c r="G79" s="3" t="s">
        <v>42</v>
      </c>
      <c r="H79" s="4" t="s">
        <v>750</v>
      </c>
      <c r="I79" s="3" t="s">
        <v>35</v>
      </c>
      <c r="J79" s="3" t="s">
        <v>55</v>
      </c>
      <c r="K79" s="3" t="s">
        <v>18</v>
      </c>
      <c r="L79" s="3" t="s">
        <v>217</v>
      </c>
      <c r="M79" s="35">
        <v>16.899999999999999</v>
      </c>
      <c r="N79" s="35">
        <v>8.4480000000000004</v>
      </c>
      <c r="O79" s="49">
        <v>19</v>
      </c>
    </row>
    <row r="80" spans="1:15" x14ac:dyDescent="0.25">
      <c r="A80" s="5" t="s">
        <v>218</v>
      </c>
      <c r="B80" s="5" t="s">
        <v>219</v>
      </c>
      <c r="C80" s="4" t="str">
        <f>VLOOKUP(E80,PHOTOS!D:O,12,0)</f>
        <v>UNI</v>
      </c>
      <c r="D80" s="4" t="s">
        <v>220</v>
      </c>
      <c r="E80" s="4">
        <v>46117</v>
      </c>
      <c r="F80" s="5" t="s">
        <v>165</v>
      </c>
      <c r="G80" s="5" t="s">
        <v>15</v>
      </c>
      <c r="H80" s="4" t="s">
        <v>751</v>
      </c>
      <c r="I80" s="5" t="s">
        <v>16</v>
      </c>
      <c r="J80" s="3" t="s">
        <v>17</v>
      </c>
      <c r="K80" s="3" t="s">
        <v>18</v>
      </c>
      <c r="L80" s="3" t="s">
        <v>221</v>
      </c>
      <c r="M80" s="35">
        <v>7.9</v>
      </c>
      <c r="N80" s="35">
        <v>3.9490000000000003</v>
      </c>
      <c r="O80" s="49">
        <v>733</v>
      </c>
    </row>
    <row r="81" spans="1:15" x14ac:dyDescent="0.25">
      <c r="A81" s="3" t="s">
        <v>218</v>
      </c>
      <c r="B81" s="3" t="s">
        <v>222</v>
      </c>
      <c r="C81" s="4" t="str">
        <f>VLOOKUP(E81,PHOTOS!D:O,12,0)</f>
        <v>UNI</v>
      </c>
      <c r="D81" s="4" t="s">
        <v>220</v>
      </c>
      <c r="E81" s="4">
        <v>46117</v>
      </c>
      <c r="F81" s="5" t="s">
        <v>165</v>
      </c>
      <c r="G81" s="3" t="s">
        <v>15</v>
      </c>
      <c r="H81" s="4" t="s">
        <v>751</v>
      </c>
      <c r="I81" s="3" t="s">
        <v>21</v>
      </c>
      <c r="J81" s="3" t="s">
        <v>17</v>
      </c>
      <c r="K81" s="3" t="s">
        <v>18</v>
      </c>
      <c r="L81" s="3" t="s">
        <v>223</v>
      </c>
      <c r="M81" s="35">
        <v>7.9</v>
      </c>
      <c r="N81" s="35">
        <v>3.9490000000000003</v>
      </c>
      <c r="O81" s="49">
        <v>596</v>
      </c>
    </row>
    <row r="82" spans="1:15" x14ac:dyDescent="0.25">
      <c r="A82" s="5" t="s">
        <v>218</v>
      </c>
      <c r="B82" s="5" t="s">
        <v>224</v>
      </c>
      <c r="C82" s="4" t="str">
        <f>VLOOKUP(E82,PHOTOS!D:O,12,0)</f>
        <v>UNI</v>
      </c>
      <c r="D82" s="4" t="s">
        <v>220</v>
      </c>
      <c r="E82" s="4">
        <v>46117</v>
      </c>
      <c r="F82" s="5" t="s">
        <v>165</v>
      </c>
      <c r="G82" s="5" t="s">
        <v>15</v>
      </c>
      <c r="H82" s="4" t="s">
        <v>751</v>
      </c>
      <c r="I82" s="5" t="s">
        <v>35</v>
      </c>
      <c r="J82" s="3" t="s">
        <v>17</v>
      </c>
      <c r="K82" s="3" t="s">
        <v>18</v>
      </c>
      <c r="L82" s="3" t="s">
        <v>225</v>
      </c>
      <c r="M82" s="35">
        <v>7.9</v>
      </c>
      <c r="N82" s="35">
        <v>3.9490000000000003</v>
      </c>
      <c r="O82" s="49">
        <v>168</v>
      </c>
    </row>
    <row r="83" spans="1:15" x14ac:dyDescent="0.25">
      <c r="A83" s="3" t="s">
        <v>218</v>
      </c>
      <c r="B83" s="3" t="s">
        <v>226</v>
      </c>
      <c r="C83" s="4" t="str">
        <f>VLOOKUP(E83,PHOTOS!D:O,12,0)</f>
        <v>UNI</v>
      </c>
      <c r="D83" s="4" t="s">
        <v>220</v>
      </c>
      <c r="E83" s="4">
        <v>46117</v>
      </c>
      <c r="F83" s="5" t="s">
        <v>165</v>
      </c>
      <c r="G83" s="3" t="s">
        <v>15</v>
      </c>
      <c r="H83" s="4" t="s">
        <v>751</v>
      </c>
      <c r="I83" s="3" t="s">
        <v>24</v>
      </c>
      <c r="J83" s="3" t="s">
        <v>17</v>
      </c>
      <c r="K83" s="3" t="s">
        <v>18</v>
      </c>
      <c r="L83" s="3" t="s">
        <v>227</v>
      </c>
      <c r="M83" s="35">
        <v>7.9</v>
      </c>
      <c r="N83" s="35">
        <v>3.9490000000000003</v>
      </c>
      <c r="O83" s="49">
        <v>244</v>
      </c>
    </row>
    <row r="84" spans="1:15" x14ac:dyDescent="0.25">
      <c r="A84" s="5" t="s">
        <v>228</v>
      </c>
      <c r="B84" s="5" t="s">
        <v>229</v>
      </c>
      <c r="C84" s="4" t="str">
        <f>VLOOKUP(E84,PHOTOS!D:O,12,0)</f>
        <v>UNI</v>
      </c>
      <c r="D84" s="4" t="s">
        <v>230</v>
      </c>
      <c r="E84" s="4">
        <v>46240</v>
      </c>
      <c r="F84" s="5" t="s">
        <v>165</v>
      </c>
      <c r="G84" s="5" t="s">
        <v>204</v>
      </c>
      <c r="H84" s="4" t="s">
        <v>752</v>
      </c>
      <c r="I84" s="5" t="s">
        <v>16</v>
      </c>
      <c r="J84" s="3" t="s">
        <v>116</v>
      </c>
      <c r="K84" s="3" t="s">
        <v>18</v>
      </c>
      <c r="L84" s="3" t="s">
        <v>231</v>
      </c>
      <c r="M84" s="35">
        <v>16.899999999999999</v>
      </c>
      <c r="N84" s="35">
        <v>8.4480000000000004</v>
      </c>
      <c r="O84" s="49">
        <v>72</v>
      </c>
    </row>
    <row r="85" spans="1:15" x14ac:dyDescent="0.25">
      <c r="A85" s="3" t="s">
        <v>228</v>
      </c>
      <c r="B85" s="3" t="s">
        <v>232</v>
      </c>
      <c r="C85" s="4" t="str">
        <f>VLOOKUP(E85,PHOTOS!D:O,12,0)</f>
        <v>UNI</v>
      </c>
      <c r="D85" s="4" t="s">
        <v>230</v>
      </c>
      <c r="E85" s="4">
        <v>46240</v>
      </c>
      <c r="F85" s="5" t="s">
        <v>165</v>
      </c>
      <c r="G85" s="3" t="s">
        <v>204</v>
      </c>
      <c r="H85" s="4" t="s">
        <v>752</v>
      </c>
      <c r="I85" s="3" t="s">
        <v>21</v>
      </c>
      <c r="J85" s="3" t="s">
        <v>116</v>
      </c>
      <c r="K85" s="3" t="s">
        <v>18</v>
      </c>
      <c r="L85" s="3" t="s">
        <v>233</v>
      </c>
      <c r="M85" s="35">
        <v>16.899999999999999</v>
      </c>
      <c r="N85" s="35">
        <v>8.4480000000000004</v>
      </c>
      <c r="O85" s="49">
        <v>142</v>
      </c>
    </row>
    <row r="86" spans="1:15" x14ac:dyDescent="0.25">
      <c r="A86" s="5" t="s">
        <v>228</v>
      </c>
      <c r="B86" s="5" t="s">
        <v>234</v>
      </c>
      <c r="C86" s="4" t="str">
        <f>VLOOKUP(E86,PHOTOS!D:O,12,0)</f>
        <v>UNI</v>
      </c>
      <c r="D86" s="4" t="s">
        <v>230</v>
      </c>
      <c r="E86" s="4">
        <v>46240</v>
      </c>
      <c r="F86" s="5" t="s">
        <v>165</v>
      </c>
      <c r="G86" s="5" t="s">
        <v>204</v>
      </c>
      <c r="H86" s="4" t="s">
        <v>752</v>
      </c>
      <c r="I86" s="5" t="s">
        <v>35</v>
      </c>
      <c r="J86" s="3" t="s">
        <v>116</v>
      </c>
      <c r="K86" s="3" t="s">
        <v>18</v>
      </c>
      <c r="L86" s="3" t="s">
        <v>235</v>
      </c>
      <c r="M86" s="35">
        <v>16.899999999999999</v>
      </c>
      <c r="N86" s="35">
        <v>8.4480000000000004</v>
      </c>
      <c r="O86" s="49">
        <v>313</v>
      </c>
    </row>
    <row r="87" spans="1:15" x14ac:dyDescent="0.25">
      <c r="A87" s="3" t="s">
        <v>228</v>
      </c>
      <c r="B87" s="3" t="s">
        <v>236</v>
      </c>
      <c r="C87" s="4" t="str">
        <f>VLOOKUP(E87,PHOTOS!D:O,12,0)</f>
        <v>UNI</v>
      </c>
      <c r="D87" s="4" t="s">
        <v>230</v>
      </c>
      <c r="E87" s="4">
        <v>46240</v>
      </c>
      <c r="F87" s="5" t="s">
        <v>165</v>
      </c>
      <c r="G87" s="3" t="s">
        <v>204</v>
      </c>
      <c r="H87" s="4" t="s">
        <v>752</v>
      </c>
      <c r="I87" s="3" t="s">
        <v>24</v>
      </c>
      <c r="J87" s="3" t="s">
        <v>116</v>
      </c>
      <c r="K87" s="3" t="s">
        <v>18</v>
      </c>
      <c r="L87" s="3" t="s">
        <v>237</v>
      </c>
      <c r="M87" s="35">
        <v>16.899999999999999</v>
      </c>
      <c r="N87" s="35">
        <v>8.4480000000000004</v>
      </c>
      <c r="O87" s="49">
        <v>65</v>
      </c>
    </row>
    <row r="88" spans="1:15" x14ac:dyDescent="0.25">
      <c r="A88" s="5" t="s">
        <v>238</v>
      </c>
      <c r="B88" s="5" t="s">
        <v>239</v>
      </c>
      <c r="C88" s="4" t="str">
        <f>VLOOKUP(E88,PHOTOS!D:O,12,0)</f>
        <v>BIPACK</v>
      </c>
      <c r="D88" s="4" t="s">
        <v>240</v>
      </c>
      <c r="E88" s="4" t="s">
        <v>241</v>
      </c>
      <c r="F88" s="3" t="s">
        <v>14</v>
      </c>
      <c r="G88" s="5" t="s">
        <v>30</v>
      </c>
      <c r="H88" s="4" t="s">
        <v>753</v>
      </c>
      <c r="I88" s="5" t="s">
        <v>16</v>
      </c>
      <c r="J88" s="3" t="s">
        <v>242</v>
      </c>
      <c r="K88" s="3" t="s">
        <v>60</v>
      </c>
      <c r="L88" s="3" t="s">
        <v>243</v>
      </c>
      <c r="M88" s="35">
        <v>19.899999999999999</v>
      </c>
      <c r="N88" s="35">
        <v>9.9550000000000018</v>
      </c>
      <c r="O88" s="49">
        <v>203</v>
      </c>
    </row>
    <row r="89" spans="1:15" x14ac:dyDescent="0.25">
      <c r="A89" s="3" t="s">
        <v>238</v>
      </c>
      <c r="B89" s="3" t="s">
        <v>244</v>
      </c>
      <c r="C89" s="4" t="str">
        <f>VLOOKUP(E89,PHOTOS!D:O,12,0)</f>
        <v>BIPACK</v>
      </c>
      <c r="D89" s="4" t="s">
        <v>240</v>
      </c>
      <c r="E89" s="4" t="s">
        <v>241</v>
      </c>
      <c r="F89" s="3" t="s">
        <v>14</v>
      </c>
      <c r="G89" s="3" t="s">
        <v>30</v>
      </c>
      <c r="H89" s="4" t="s">
        <v>753</v>
      </c>
      <c r="I89" s="3" t="s">
        <v>24</v>
      </c>
      <c r="J89" s="3" t="s">
        <v>242</v>
      </c>
      <c r="K89" s="3" t="s">
        <v>60</v>
      </c>
      <c r="L89" s="3" t="s">
        <v>245</v>
      </c>
      <c r="M89" s="35">
        <v>19.899999999999999</v>
      </c>
      <c r="N89" s="35">
        <v>9.9550000000000018</v>
      </c>
      <c r="O89" s="49">
        <v>16</v>
      </c>
    </row>
    <row r="90" spans="1:15" x14ac:dyDescent="0.25">
      <c r="A90" s="5" t="s">
        <v>246</v>
      </c>
      <c r="B90" s="5" t="s">
        <v>247</v>
      </c>
      <c r="C90" s="4" t="str">
        <f>VLOOKUP(E90,PHOTOS!D:O,12,0)</f>
        <v>BIPACK</v>
      </c>
      <c r="D90" s="4" t="s">
        <v>248</v>
      </c>
      <c r="E90" s="4" t="s">
        <v>249</v>
      </c>
      <c r="F90" s="3" t="s">
        <v>14</v>
      </c>
      <c r="G90" s="5" t="s">
        <v>204</v>
      </c>
      <c r="H90" s="4" t="s">
        <v>754</v>
      </c>
      <c r="I90" s="5" t="s">
        <v>16</v>
      </c>
      <c r="J90" s="3" t="s">
        <v>250</v>
      </c>
      <c r="K90" s="3" t="s">
        <v>60</v>
      </c>
      <c r="L90" s="3" t="s">
        <v>251</v>
      </c>
      <c r="M90" s="35">
        <v>19.899999999999999</v>
      </c>
      <c r="N90" s="35">
        <v>9.9550000000000018</v>
      </c>
      <c r="O90" s="49">
        <v>72</v>
      </c>
    </row>
    <row r="91" spans="1:15" x14ac:dyDescent="0.25">
      <c r="A91" s="3" t="s">
        <v>246</v>
      </c>
      <c r="B91" s="3" t="s">
        <v>252</v>
      </c>
      <c r="C91" s="4" t="str">
        <f>VLOOKUP(E91,PHOTOS!D:O,12,0)</f>
        <v>BIPACK</v>
      </c>
      <c r="D91" s="4" t="s">
        <v>248</v>
      </c>
      <c r="E91" s="4" t="s">
        <v>249</v>
      </c>
      <c r="F91" s="3" t="s">
        <v>14</v>
      </c>
      <c r="G91" s="3" t="s">
        <v>204</v>
      </c>
      <c r="H91" s="4" t="s">
        <v>754</v>
      </c>
      <c r="I91" s="3" t="s">
        <v>21</v>
      </c>
      <c r="J91" s="3" t="s">
        <v>250</v>
      </c>
      <c r="K91" s="3" t="s">
        <v>60</v>
      </c>
      <c r="L91" s="3" t="s">
        <v>253</v>
      </c>
      <c r="M91" s="35">
        <v>19.899999999999999</v>
      </c>
      <c r="N91" s="35">
        <v>9.9550000000000018</v>
      </c>
      <c r="O91" s="49">
        <v>179</v>
      </c>
    </row>
    <row r="92" spans="1:15" x14ac:dyDescent="0.25">
      <c r="A92" s="5" t="s">
        <v>246</v>
      </c>
      <c r="B92" s="5" t="s">
        <v>254</v>
      </c>
      <c r="C92" s="4" t="str">
        <f>VLOOKUP(E92,PHOTOS!D:O,12,0)</f>
        <v>BIPACK</v>
      </c>
      <c r="D92" s="4" t="s">
        <v>248</v>
      </c>
      <c r="E92" s="4" t="s">
        <v>249</v>
      </c>
      <c r="F92" s="3" t="s">
        <v>14</v>
      </c>
      <c r="G92" s="5" t="s">
        <v>204</v>
      </c>
      <c r="H92" s="4" t="s">
        <v>754</v>
      </c>
      <c r="I92" s="5" t="s">
        <v>35</v>
      </c>
      <c r="J92" s="3" t="s">
        <v>250</v>
      </c>
      <c r="K92" s="3" t="s">
        <v>60</v>
      </c>
      <c r="L92" s="3" t="s">
        <v>255</v>
      </c>
      <c r="M92" s="35">
        <v>19.899999999999999</v>
      </c>
      <c r="N92" s="35">
        <v>9.9550000000000018</v>
      </c>
      <c r="O92" s="49">
        <v>217</v>
      </c>
    </row>
    <row r="93" spans="1:15" x14ac:dyDescent="0.25">
      <c r="A93" s="3" t="s">
        <v>246</v>
      </c>
      <c r="B93" s="3" t="s">
        <v>256</v>
      </c>
      <c r="C93" s="4" t="str">
        <f>VLOOKUP(E93,PHOTOS!D:O,12,0)</f>
        <v>BIPACK</v>
      </c>
      <c r="D93" s="4" t="s">
        <v>248</v>
      </c>
      <c r="E93" s="4" t="s">
        <v>249</v>
      </c>
      <c r="F93" s="3" t="s">
        <v>14</v>
      </c>
      <c r="G93" s="3" t="s">
        <v>204</v>
      </c>
      <c r="H93" s="4" t="s">
        <v>754</v>
      </c>
      <c r="I93" s="3" t="s">
        <v>24</v>
      </c>
      <c r="J93" s="3" t="s">
        <v>250</v>
      </c>
      <c r="K93" s="3" t="s">
        <v>60</v>
      </c>
      <c r="L93" s="3" t="s">
        <v>257</v>
      </c>
      <c r="M93" s="35">
        <v>19.899999999999999</v>
      </c>
      <c r="N93" s="35">
        <v>9.9550000000000018</v>
      </c>
      <c r="O93" s="49">
        <v>42</v>
      </c>
    </row>
    <row r="94" spans="1:15" x14ac:dyDescent="0.25">
      <c r="A94" s="5" t="s">
        <v>246</v>
      </c>
      <c r="B94" s="5" t="s">
        <v>258</v>
      </c>
      <c r="C94" s="4" t="str">
        <f>VLOOKUP(E94,PHOTOS!D:O,12,0)</f>
        <v>BIPACK</v>
      </c>
      <c r="D94" s="4" t="s">
        <v>248</v>
      </c>
      <c r="E94" s="4" t="s">
        <v>249</v>
      </c>
      <c r="F94" s="3" t="s">
        <v>14</v>
      </c>
      <c r="G94" s="5" t="s">
        <v>204</v>
      </c>
      <c r="H94" s="4" t="s">
        <v>754</v>
      </c>
      <c r="I94" s="5" t="s">
        <v>35</v>
      </c>
      <c r="J94" s="3" t="s">
        <v>250</v>
      </c>
      <c r="K94" s="3" t="s">
        <v>60</v>
      </c>
      <c r="L94" s="3" t="s">
        <v>259</v>
      </c>
      <c r="M94" s="35">
        <v>19.899999999999999</v>
      </c>
      <c r="N94" s="35">
        <v>9.9550000000000018</v>
      </c>
      <c r="O94" s="49">
        <v>14</v>
      </c>
    </row>
    <row r="95" spans="1:15" x14ac:dyDescent="0.25">
      <c r="A95" s="3" t="s">
        <v>260</v>
      </c>
      <c r="B95" s="3" t="s">
        <v>261</v>
      </c>
      <c r="C95" s="4" t="str">
        <f>VLOOKUP(E95,PHOTOS!D:O,12,0)</f>
        <v>BIPACK</v>
      </c>
      <c r="D95" s="4" t="s">
        <v>262</v>
      </c>
      <c r="E95" s="4" t="s">
        <v>263</v>
      </c>
      <c r="F95" s="41" t="s">
        <v>105</v>
      </c>
      <c r="G95" s="3" t="s">
        <v>15</v>
      </c>
      <c r="H95" s="4" t="s">
        <v>755</v>
      </c>
      <c r="I95" s="3" t="s">
        <v>16</v>
      </c>
      <c r="J95" s="3" t="s">
        <v>17</v>
      </c>
      <c r="K95" s="3" t="s">
        <v>18</v>
      </c>
      <c r="L95" s="3" t="s">
        <v>264</v>
      </c>
      <c r="M95" s="35">
        <v>16.899999999999999</v>
      </c>
      <c r="N95" s="35">
        <v>8.4480000000000004</v>
      </c>
      <c r="O95" s="49">
        <v>236</v>
      </c>
    </row>
    <row r="96" spans="1:15" x14ac:dyDescent="0.25">
      <c r="A96" s="5" t="s">
        <v>260</v>
      </c>
      <c r="B96" s="5" t="s">
        <v>265</v>
      </c>
      <c r="C96" s="4" t="str">
        <f>VLOOKUP(E96,PHOTOS!D:O,12,0)</f>
        <v>BIPACK</v>
      </c>
      <c r="D96" s="4" t="s">
        <v>262</v>
      </c>
      <c r="E96" s="4" t="s">
        <v>263</v>
      </c>
      <c r="F96" s="41" t="s">
        <v>105</v>
      </c>
      <c r="G96" s="5" t="s">
        <v>15</v>
      </c>
      <c r="H96" s="4" t="s">
        <v>755</v>
      </c>
      <c r="I96" s="5" t="s">
        <v>21</v>
      </c>
      <c r="J96" s="3" t="s">
        <v>17</v>
      </c>
      <c r="K96" s="3" t="s">
        <v>18</v>
      </c>
      <c r="L96" s="3" t="s">
        <v>266</v>
      </c>
      <c r="M96" s="35">
        <v>16.899999999999999</v>
      </c>
      <c r="N96" s="35">
        <v>8.4480000000000004</v>
      </c>
      <c r="O96" s="49">
        <v>409</v>
      </c>
    </row>
    <row r="97" spans="1:15" x14ac:dyDescent="0.25">
      <c r="A97" s="3" t="s">
        <v>260</v>
      </c>
      <c r="B97" s="3" t="s">
        <v>267</v>
      </c>
      <c r="C97" s="4" t="str">
        <f>VLOOKUP(E97,PHOTOS!D:O,12,0)</f>
        <v>BIPACK</v>
      </c>
      <c r="D97" s="4" t="s">
        <v>262</v>
      </c>
      <c r="E97" s="4" t="s">
        <v>263</v>
      </c>
      <c r="F97" s="41" t="s">
        <v>105</v>
      </c>
      <c r="G97" s="3" t="s">
        <v>15</v>
      </c>
      <c r="H97" s="4" t="s">
        <v>755</v>
      </c>
      <c r="I97" s="3" t="s">
        <v>35</v>
      </c>
      <c r="J97" s="3" t="s">
        <v>17</v>
      </c>
      <c r="K97" s="3" t="s">
        <v>18</v>
      </c>
      <c r="L97" s="3" t="s">
        <v>268</v>
      </c>
      <c r="M97" s="35">
        <v>16.899999999999999</v>
      </c>
      <c r="N97" s="35">
        <v>8.4480000000000004</v>
      </c>
      <c r="O97" s="49">
        <v>1143</v>
      </c>
    </row>
    <row r="98" spans="1:15" x14ac:dyDescent="0.25">
      <c r="A98" s="5" t="s">
        <v>260</v>
      </c>
      <c r="B98" s="5" t="s">
        <v>269</v>
      </c>
      <c r="C98" s="4" t="str">
        <f>VLOOKUP(E98,PHOTOS!D:O,12,0)</f>
        <v>BIPACK</v>
      </c>
      <c r="D98" s="4" t="s">
        <v>262</v>
      </c>
      <c r="E98" s="4" t="s">
        <v>263</v>
      </c>
      <c r="F98" s="41" t="s">
        <v>105</v>
      </c>
      <c r="G98" s="5" t="s">
        <v>15</v>
      </c>
      <c r="H98" s="4" t="s">
        <v>755</v>
      </c>
      <c r="I98" s="5" t="s">
        <v>24</v>
      </c>
      <c r="J98" s="3" t="s">
        <v>17</v>
      </c>
      <c r="K98" s="3" t="s">
        <v>18</v>
      </c>
      <c r="L98" s="3" t="s">
        <v>270</v>
      </c>
      <c r="M98" s="35">
        <v>16.899999999999999</v>
      </c>
      <c r="N98" s="35">
        <v>8.4480000000000004</v>
      </c>
      <c r="O98" s="49">
        <v>737</v>
      </c>
    </row>
    <row r="99" spans="1:15" x14ac:dyDescent="0.25">
      <c r="A99" s="3" t="s">
        <v>260</v>
      </c>
      <c r="B99" s="3" t="s">
        <v>271</v>
      </c>
      <c r="C99" s="4" t="str">
        <f>VLOOKUP(E99,PHOTOS!D:O,12,0)</f>
        <v>BIPACK</v>
      </c>
      <c r="D99" s="4" t="s">
        <v>262</v>
      </c>
      <c r="E99" s="4" t="s">
        <v>263</v>
      </c>
      <c r="F99" s="41" t="s">
        <v>105</v>
      </c>
      <c r="G99" s="3" t="s">
        <v>15</v>
      </c>
      <c r="H99" s="4" t="s">
        <v>755</v>
      </c>
      <c r="I99" s="3" t="s">
        <v>27</v>
      </c>
      <c r="J99" s="3" t="s">
        <v>17</v>
      </c>
      <c r="K99" s="3" t="s">
        <v>18</v>
      </c>
      <c r="L99" s="3" t="s">
        <v>272</v>
      </c>
      <c r="M99" s="35">
        <v>16.899999999999999</v>
      </c>
      <c r="N99" s="35">
        <v>8.4480000000000004</v>
      </c>
      <c r="O99" s="49">
        <v>496</v>
      </c>
    </row>
    <row r="100" spans="1:15" x14ac:dyDescent="0.25">
      <c r="A100" s="5" t="s">
        <v>260</v>
      </c>
      <c r="B100" s="5" t="s">
        <v>273</v>
      </c>
      <c r="C100" s="4" t="str">
        <f>VLOOKUP(E100,PHOTOS!D:O,12,0)</f>
        <v>BIPACK</v>
      </c>
      <c r="D100" s="4" t="s">
        <v>262</v>
      </c>
      <c r="E100" s="4" t="s">
        <v>263</v>
      </c>
      <c r="F100" s="41" t="s">
        <v>105</v>
      </c>
      <c r="G100" s="5" t="s">
        <v>30</v>
      </c>
      <c r="H100" s="4" t="s">
        <v>756</v>
      </c>
      <c r="I100" s="5" t="s">
        <v>16</v>
      </c>
      <c r="J100" s="3" t="s">
        <v>17</v>
      </c>
      <c r="K100" s="3" t="s">
        <v>18</v>
      </c>
      <c r="L100" s="3" t="s">
        <v>274</v>
      </c>
      <c r="M100" s="35">
        <v>16.899999999999999</v>
      </c>
      <c r="N100" s="35">
        <v>8.4480000000000004</v>
      </c>
      <c r="O100" s="49">
        <v>125</v>
      </c>
    </row>
    <row r="101" spans="1:15" x14ac:dyDescent="0.25">
      <c r="A101" s="3" t="s">
        <v>260</v>
      </c>
      <c r="B101" s="3" t="s">
        <v>275</v>
      </c>
      <c r="C101" s="4" t="str">
        <f>VLOOKUP(E101,PHOTOS!D:O,12,0)</f>
        <v>BIPACK</v>
      </c>
      <c r="D101" s="4" t="s">
        <v>262</v>
      </c>
      <c r="E101" s="4" t="s">
        <v>263</v>
      </c>
      <c r="F101" s="41" t="s">
        <v>105</v>
      </c>
      <c r="G101" s="3" t="s">
        <v>30</v>
      </c>
      <c r="H101" s="4" t="s">
        <v>756</v>
      </c>
      <c r="I101" s="3" t="s">
        <v>21</v>
      </c>
      <c r="J101" s="3" t="s">
        <v>17</v>
      </c>
      <c r="K101" s="3" t="s">
        <v>18</v>
      </c>
      <c r="L101" s="3" t="s">
        <v>276</v>
      </c>
      <c r="M101" s="35">
        <v>16.899999999999999</v>
      </c>
      <c r="N101" s="35">
        <v>8.4480000000000004</v>
      </c>
      <c r="O101" s="49">
        <v>362</v>
      </c>
    </row>
    <row r="102" spans="1:15" x14ac:dyDescent="0.25">
      <c r="A102" s="5" t="s">
        <v>260</v>
      </c>
      <c r="B102" s="5" t="s">
        <v>277</v>
      </c>
      <c r="C102" s="4" t="str">
        <f>VLOOKUP(E102,PHOTOS!D:O,12,0)</f>
        <v>BIPACK</v>
      </c>
      <c r="D102" s="4" t="s">
        <v>262</v>
      </c>
      <c r="E102" s="4" t="s">
        <v>263</v>
      </c>
      <c r="F102" s="41" t="s">
        <v>105</v>
      </c>
      <c r="G102" s="5" t="s">
        <v>30</v>
      </c>
      <c r="H102" s="4" t="s">
        <v>756</v>
      </c>
      <c r="I102" s="5" t="s">
        <v>35</v>
      </c>
      <c r="J102" s="3" t="s">
        <v>17</v>
      </c>
      <c r="K102" s="3" t="s">
        <v>18</v>
      </c>
      <c r="L102" s="3" t="s">
        <v>278</v>
      </c>
      <c r="M102" s="35">
        <v>16.899999999999999</v>
      </c>
      <c r="N102" s="35">
        <v>8.4480000000000004</v>
      </c>
      <c r="O102" s="49">
        <v>557</v>
      </c>
    </row>
    <row r="103" spans="1:15" x14ac:dyDescent="0.25">
      <c r="A103" s="3" t="s">
        <v>260</v>
      </c>
      <c r="B103" s="3" t="s">
        <v>279</v>
      </c>
      <c r="C103" s="4" t="str">
        <f>VLOOKUP(E103,PHOTOS!D:O,12,0)</f>
        <v>BIPACK</v>
      </c>
      <c r="D103" s="4" t="s">
        <v>262</v>
      </c>
      <c r="E103" s="4" t="s">
        <v>263</v>
      </c>
      <c r="F103" s="41" t="s">
        <v>105</v>
      </c>
      <c r="G103" s="3" t="s">
        <v>30</v>
      </c>
      <c r="H103" s="4" t="s">
        <v>756</v>
      </c>
      <c r="I103" s="3" t="s">
        <v>24</v>
      </c>
      <c r="J103" s="3" t="s">
        <v>17</v>
      </c>
      <c r="K103" s="3" t="s">
        <v>18</v>
      </c>
      <c r="L103" s="3" t="s">
        <v>280</v>
      </c>
      <c r="M103" s="35">
        <v>16.899999999999999</v>
      </c>
      <c r="N103" s="35">
        <v>8.4480000000000004</v>
      </c>
      <c r="O103" s="49">
        <v>436</v>
      </c>
    </row>
    <row r="104" spans="1:15" x14ac:dyDescent="0.25">
      <c r="A104" s="5" t="s">
        <v>260</v>
      </c>
      <c r="B104" s="5" t="s">
        <v>281</v>
      </c>
      <c r="C104" s="4" t="str">
        <f>VLOOKUP(E104,PHOTOS!D:O,12,0)</f>
        <v>BIPACK</v>
      </c>
      <c r="D104" s="4" t="s">
        <v>262</v>
      </c>
      <c r="E104" s="4" t="s">
        <v>263</v>
      </c>
      <c r="F104" s="41" t="s">
        <v>105</v>
      </c>
      <c r="G104" s="5" t="s">
        <v>30</v>
      </c>
      <c r="H104" s="4" t="s">
        <v>756</v>
      </c>
      <c r="I104" s="5" t="s">
        <v>27</v>
      </c>
      <c r="J104" s="3" t="s">
        <v>17</v>
      </c>
      <c r="K104" s="3" t="s">
        <v>18</v>
      </c>
      <c r="L104" s="3" t="s">
        <v>282</v>
      </c>
      <c r="M104" s="35">
        <v>16.899999999999999</v>
      </c>
      <c r="N104" s="35">
        <v>8.4480000000000004</v>
      </c>
      <c r="O104" s="49">
        <v>277</v>
      </c>
    </row>
    <row r="105" spans="1:15" x14ac:dyDescent="0.25">
      <c r="A105" s="3" t="s">
        <v>260</v>
      </c>
      <c r="B105" s="3" t="s">
        <v>283</v>
      </c>
      <c r="C105" s="4" t="str">
        <f>VLOOKUP(E105,PHOTOS!D:O,12,0)</f>
        <v>BIPACK</v>
      </c>
      <c r="D105" s="4" t="s">
        <v>262</v>
      </c>
      <c r="E105" s="4" t="s">
        <v>263</v>
      </c>
      <c r="F105" s="41" t="s">
        <v>105</v>
      </c>
      <c r="G105" s="3" t="s">
        <v>42</v>
      </c>
      <c r="H105" s="4" t="s">
        <v>757</v>
      </c>
      <c r="I105" s="3" t="s">
        <v>16</v>
      </c>
      <c r="J105" s="3" t="s">
        <v>17</v>
      </c>
      <c r="K105" s="3" t="s">
        <v>18</v>
      </c>
      <c r="L105" s="3" t="s">
        <v>284</v>
      </c>
      <c r="M105" s="35">
        <v>16.899999999999999</v>
      </c>
      <c r="N105" s="35">
        <v>8.4480000000000004</v>
      </c>
      <c r="O105" s="49">
        <v>209</v>
      </c>
    </row>
    <row r="106" spans="1:15" x14ac:dyDescent="0.25">
      <c r="A106" s="5" t="s">
        <v>260</v>
      </c>
      <c r="B106" s="5" t="s">
        <v>285</v>
      </c>
      <c r="C106" s="4" t="str">
        <f>VLOOKUP(E106,PHOTOS!D:O,12,0)</f>
        <v>BIPACK</v>
      </c>
      <c r="D106" s="4" t="s">
        <v>262</v>
      </c>
      <c r="E106" s="4" t="s">
        <v>263</v>
      </c>
      <c r="F106" s="41" t="s">
        <v>105</v>
      </c>
      <c r="G106" s="5" t="s">
        <v>42</v>
      </c>
      <c r="H106" s="4" t="s">
        <v>757</v>
      </c>
      <c r="I106" s="5" t="s">
        <v>21</v>
      </c>
      <c r="J106" s="3" t="s">
        <v>17</v>
      </c>
      <c r="K106" s="3" t="s">
        <v>18</v>
      </c>
      <c r="L106" s="3" t="s">
        <v>286</v>
      </c>
      <c r="M106" s="35">
        <v>16.899999999999999</v>
      </c>
      <c r="N106" s="35">
        <v>8.4480000000000004</v>
      </c>
      <c r="O106" s="49">
        <v>583</v>
      </c>
    </row>
    <row r="107" spans="1:15" x14ac:dyDescent="0.25">
      <c r="A107" s="3" t="s">
        <v>260</v>
      </c>
      <c r="B107" s="3" t="s">
        <v>287</v>
      </c>
      <c r="C107" s="4" t="str">
        <f>VLOOKUP(E107,PHOTOS!D:O,12,0)</f>
        <v>BIPACK</v>
      </c>
      <c r="D107" s="4" t="s">
        <v>262</v>
      </c>
      <c r="E107" s="4" t="s">
        <v>263</v>
      </c>
      <c r="F107" s="41" t="s">
        <v>105</v>
      </c>
      <c r="G107" s="3" t="s">
        <v>42</v>
      </c>
      <c r="H107" s="4" t="s">
        <v>757</v>
      </c>
      <c r="I107" s="3" t="s">
        <v>35</v>
      </c>
      <c r="J107" s="3" t="s">
        <v>17</v>
      </c>
      <c r="K107" s="3" t="s">
        <v>18</v>
      </c>
      <c r="L107" s="3" t="s">
        <v>288</v>
      </c>
      <c r="M107" s="35">
        <v>16.899999999999999</v>
      </c>
      <c r="N107" s="35">
        <v>8.4480000000000004</v>
      </c>
      <c r="O107" s="49">
        <v>720</v>
      </c>
    </row>
    <row r="108" spans="1:15" x14ac:dyDescent="0.25">
      <c r="A108" s="5" t="s">
        <v>260</v>
      </c>
      <c r="B108" s="5" t="s">
        <v>289</v>
      </c>
      <c r="C108" s="4" t="str">
        <f>VLOOKUP(E108,PHOTOS!D:O,12,0)</f>
        <v>BIPACK</v>
      </c>
      <c r="D108" s="4" t="s">
        <v>262</v>
      </c>
      <c r="E108" s="4" t="s">
        <v>263</v>
      </c>
      <c r="F108" s="41" t="s">
        <v>105</v>
      </c>
      <c r="G108" s="5" t="s">
        <v>42</v>
      </c>
      <c r="H108" s="4" t="s">
        <v>757</v>
      </c>
      <c r="I108" s="5" t="s">
        <v>24</v>
      </c>
      <c r="J108" s="3" t="s">
        <v>17</v>
      </c>
      <c r="K108" s="3" t="s">
        <v>18</v>
      </c>
      <c r="L108" s="3" t="s">
        <v>290</v>
      </c>
      <c r="M108" s="35">
        <v>16.899999999999999</v>
      </c>
      <c r="N108" s="35">
        <v>8.4480000000000004</v>
      </c>
      <c r="O108" s="49">
        <v>543</v>
      </c>
    </row>
    <row r="109" spans="1:15" x14ac:dyDescent="0.25">
      <c r="A109" s="3" t="s">
        <v>260</v>
      </c>
      <c r="B109" s="3" t="s">
        <v>291</v>
      </c>
      <c r="C109" s="4" t="str">
        <f>VLOOKUP(E109,PHOTOS!D:O,12,0)</f>
        <v>BIPACK</v>
      </c>
      <c r="D109" s="4" t="s">
        <v>262</v>
      </c>
      <c r="E109" s="4" t="s">
        <v>263</v>
      </c>
      <c r="F109" s="41" t="s">
        <v>105</v>
      </c>
      <c r="G109" s="3" t="s">
        <v>42</v>
      </c>
      <c r="H109" s="4" t="s">
        <v>757</v>
      </c>
      <c r="I109" s="3" t="s">
        <v>27</v>
      </c>
      <c r="J109" s="3" t="s">
        <v>17</v>
      </c>
      <c r="K109" s="3" t="s">
        <v>18</v>
      </c>
      <c r="L109" s="3" t="s">
        <v>292</v>
      </c>
      <c r="M109" s="35">
        <v>16.899999999999999</v>
      </c>
      <c r="N109" s="35">
        <v>8.4480000000000004</v>
      </c>
      <c r="O109" s="49">
        <v>465</v>
      </c>
    </row>
    <row r="110" spans="1:15" x14ac:dyDescent="0.25">
      <c r="A110" s="5" t="s">
        <v>293</v>
      </c>
      <c r="B110" s="5" t="s">
        <v>294</v>
      </c>
      <c r="C110" s="4" t="str">
        <f>VLOOKUP(E110,PHOTOS!D:O,12,0)</f>
        <v>UNI</v>
      </c>
      <c r="D110" s="4" t="s">
        <v>295</v>
      </c>
      <c r="E110" s="4" t="s">
        <v>296</v>
      </c>
      <c r="F110" s="5" t="s">
        <v>165</v>
      </c>
      <c r="G110" s="5" t="s">
        <v>30</v>
      </c>
      <c r="H110" s="4" t="s">
        <v>758</v>
      </c>
      <c r="I110" s="5" t="s">
        <v>16</v>
      </c>
      <c r="J110" s="3" t="s">
        <v>17</v>
      </c>
      <c r="K110" s="3" t="s">
        <v>18</v>
      </c>
      <c r="L110" s="3" t="s">
        <v>297</v>
      </c>
      <c r="M110" s="35">
        <v>13.9</v>
      </c>
      <c r="N110" s="35">
        <v>6.9520000000000008</v>
      </c>
      <c r="O110" s="49">
        <v>102</v>
      </c>
    </row>
    <row r="111" spans="1:15" x14ac:dyDescent="0.25">
      <c r="A111" s="3" t="s">
        <v>293</v>
      </c>
      <c r="B111" s="3" t="s">
        <v>298</v>
      </c>
      <c r="C111" s="4" t="str">
        <f>VLOOKUP(E111,PHOTOS!D:O,12,0)</f>
        <v>UNI</v>
      </c>
      <c r="D111" s="4" t="s">
        <v>295</v>
      </c>
      <c r="E111" s="4" t="s">
        <v>296</v>
      </c>
      <c r="F111" s="5" t="s">
        <v>165</v>
      </c>
      <c r="G111" s="3" t="s">
        <v>30</v>
      </c>
      <c r="H111" s="4" t="s">
        <v>758</v>
      </c>
      <c r="I111" s="3" t="s">
        <v>21</v>
      </c>
      <c r="J111" s="3" t="s">
        <v>17</v>
      </c>
      <c r="K111" s="3" t="s">
        <v>18</v>
      </c>
      <c r="L111" s="3" t="s">
        <v>299</v>
      </c>
      <c r="M111" s="35">
        <v>13.9</v>
      </c>
      <c r="N111" s="35">
        <v>6.9520000000000008</v>
      </c>
      <c r="O111" s="49">
        <v>149</v>
      </c>
    </row>
    <row r="112" spans="1:15" x14ac:dyDescent="0.25">
      <c r="A112" s="5" t="s">
        <v>293</v>
      </c>
      <c r="B112" s="5" t="s">
        <v>300</v>
      </c>
      <c r="C112" s="4" t="str">
        <f>VLOOKUP(E112,PHOTOS!D:O,12,0)</f>
        <v>UNI</v>
      </c>
      <c r="D112" s="4" t="s">
        <v>295</v>
      </c>
      <c r="E112" s="4" t="s">
        <v>296</v>
      </c>
      <c r="F112" s="5" t="s">
        <v>165</v>
      </c>
      <c r="G112" s="5" t="s">
        <v>30</v>
      </c>
      <c r="H112" s="4" t="s">
        <v>758</v>
      </c>
      <c r="I112" s="5" t="s">
        <v>35</v>
      </c>
      <c r="J112" s="3" t="s">
        <v>17</v>
      </c>
      <c r="K112" s="3" t="s">
        <v>18</v>
      </c>
      <c r="L112" s="3" t="s">
        <v>301</v>
      </c>
      <c r="M112" s="35">
        <v>13.9</v>
      </c>
      <c r="N112" s="35">
        <v>6.9520000000000008</v>
      </c>
      <c r="O112" s="49">
        <v>266</v>
      </c>
    </row>
    <row r="113" spans="1:15" x14ac:dyDescent="0.25">
      <c r="A113" s="3" t="s">
        <v>293</v>
      </c>
      <c r="B113" s="3" t="s">
        <v>302</v>
      </c>
      <c r="C113" s="4" t="str">
        <f>VLOOKUP(E113,PHOTOS!D:O,12,0)</f>
        <v>UNI</v>
      </c>
      <c r="D113" s="4" t="s">
        <v>295</v>
      </c>
      <c r="E113" s="4" t="s">
        <v>296</v>
      </c>
      <c r="F113" s="5" t="s">
        <v>165</v>
      </c>
      <c r="G113" s="3" t="s">
        <v>30</v>
      </c>
      <c r="H113" s="4" t="s">
        <v>758</v>
      </c>
      <c r="I113" s="3" t="s">
        <v>24</v>
      </c>
      <c r="J113" s="3" t="s">
        <v>17</v>
      </c>
      <c r="K113" s="3" t="s">
        <v>18</v>
      </c>
      <c r="L113" s="3" t="s">
        <v>303</v>
      </c>
      <c r="M113" s="35">
        <v>13.9</v>
      </c>
      <c r="N113" s="35">
        <v>6.9520000000000008</v>
      </c>
      <c r="O113" s="49">
        <v>137</v>
      </c>
    </row>
    <row r="114" spans="1:15" x14ac:dyDescent="0.25">
      <c r="A114" s="5" t="s">
        <v>293</v>
      </c>
      <c r="B114" s="5" t="s">
        <v>304</v>
      </c>
      <c r="C114" s="4" t="str">
        <f>VLOOKUP(E114,PHOTOS!D:O,12,0)</f>
        <v>UNI</v>
      </c>
      <c r="D114" s="4" t="s">
        <v>295</v>
      </c>
      <c r="E114" s="4" t="s">
        <v>296</v>
      </c>
      <c r="F114" s="5" t="s">
        <v>165</v>
      </c>
      <c r="G114" s="5" t="s">
        <v>30</v>
      </c>
      <c r="H114" s="4" t="s">
        <v>758</v>
      </c>
      <c r="I114" s="5" t="s">
        <v>27</v>
      </c>
      <c r="J114" s="3" t="s">
        <v>17</v>
      </c>
      <c r="K114" s="3" t="s">
        <v>18</v>
      </c>
      <c r="L114" s="3" t="s">
        <v>305</v>
      </c>
      <c r="M114" s="35">
        <v>13.9</v>
      </c>
      <c r="N114" s="35">
        <v>6.9520000000000008</v>
      </c>
      <c r="O114" s="49">
        <v>8</v>
      </c>
    </row>
    <row r="115" spans="1:15" x14ac:dyDescent="0.25">
      <c r="A115" s="3" t="s">
        <v>306</v>
      </c>
      <c r="B115" s="3" t="s">
        <v>307</v>
      </c>
      <c r="C115" s="4" t="str">
        <f>VLOOKUP(E115,PHOTOS!D:O,12,0)</f>
        <v>UNI</v>
      </c>
      <c r="D115" s="4" t="s">
        <v>308</v>
      </c>
      <c r="E115" s="4" t="s">
        <v>309</v>
      </c>
      <c r="F115" s="5" t="s">
        <v>165</v>
      </c>
      <c r="G115" s="3" t="s">
        <v>15</v>
      </c>
      <c r="H115" s="4" t="s">
        <v>759</v>
      </c>
      <c r="I115" s="3" t="s">
        <v>16</v>
      </c>
      <c r="J115" s="3" t="s">
        <v>55</v>
      </c>
      <c r="K115" s="3" t="s">
        <v>18</v>
      </c>
      <c r="L115" s="3" t="s">
        <v>310</v>
      </c>
      <c r="M115" s="35">
        <v>16.899999999999999</v>
      </c>
      <c r="N115" s="35">
        <v>8.4480000000000004</v>
      </c>
      <c r="O115" s="49">
        <v>276</v>
      </c>
    </row>
    <row r="116" spans="1:15" x14ac:dyDescent="0.25">
      <c r="A116" s="5" t="s">
        <v>306</v>
      </c>
      <c r="B116" s="5" t="s">
        <v>311</v>
      </c>
      <c r="C116" s="4" t="str">
        <f>VLOOKUP(E116,PHOTOS!D:O,12,0)</f>
        <v>UNI</v>
      </c>
      <c r="D116" s="4" t="s">
        <v>308</v>
      </c>
      <c r="E116" s="4" t="s">
        <v>309</v>
      </c>
      <c r="F116" s="5" t="s">
        <v>165</v>
      </c>
      <c r="G116" s="5" t="s">
        <v>15</v>
      </c>
      <c r="H116" s="4" t="s">
        <v>759</v>
      </c>
      <c r="I116" s="5" t="s">
        <v>21</v>
      </c>
      <c r="J116" s="3" t="s">
        <v>55</v>
      </c>
      <c r="K116" s="3" t="s">
        <v>18</v>
      </c>
      <c r="L116" s="3" t="s">
        <v>312</v>
      </c>
      <c r="M116" s="35">
        <v>16.899999999999999</v>
      </c>
      <c r="N116" s="35">
        <v>8.4480000000000004</v>
      </c>
      <c r="O116" s="49">
        <v>133</v>
      </c>
    </row>
    <row r="117" spans="1:15" x14ac:dyDescent="0.25">
      <c r="A117" s="3" t="s">
        <v>306</v>
      </c>
      <c r="B117" s="3" t="s">
        <v>313</v>
      </c>
      <c r="C117" s="4" t="str">
        <f>VLOOKUP(E117,PHOTOS!D:O,12,0)</f>
        <v>UNI</v>
      </c>
      <c r="D117" s="4" t="s">
        <v>308</v>
      </c>
      <c r="E117" s="4" t="s">
        <v>309</v>
      </c>
      <c r="F117" s="5" t="s">
        <v>165</v>
      </c>
      <c r="G117" s="3" t="s">
        <v>30</v>
      </c>
      <c r="H117" s="4" t="s">
        <v>760</v>
      </c>
      <c r="I117" s="3" t="s">
        <v>16</v>
      </c>
      <c r="J117" s="3" t="s">
        <v>55</v>
      </c>
      <c r="K117" s="3" t="s">
        <v>18</v>
      </c>
      <c r="L117" s="3" t="s">
        <v>314</v>
      </c>
      <c r="M117" s="35">
        <v>16.899999999999999</v>
      </c>
      <c r="N117" s="35">
        <v>8.4480000000000004</v>
      </c>
      <c r="O117" s="49">
        <v>157</v>
      </c>
    </row>
    <row r="118" spans="1:15" x14ac:dyDescent="0.25">
      <c r="A118" s="5" t="s">
        <v>306</v>
      </c>
      <c r="B118" s="5" t="s">
        <v>315</v>
      </c>
      <c r="C118" s="4" t="str">
        <f>VLOOKUP(E118,PHOTOS!D:O,12,0)</f>
        <v>UNI</v>
      </c>
      <c r="D118" s="4" t="s">
        <v>308</v>
      </c>
      <c r="E118" s="4" t="s">
        <v>309</v>
      </c>
      <c r="F118" s="5" t="s">
        <v>165</v>
      </c>
      <c r="G118" s="5" t="s">
        <v>30</v>
      </c>
      <c r="H118" s="4" t="s">
        <v>760</v>
      </c>
      <c r="I118" s="5" t="s">
        <v>21</v>
      </c>
      <c r="J118" s="3" t="s">
        <v>55</v>
      </c>
      <c r="K118" s="3" t="s">
        <v>18</v>
      </c>
      <c r="L118" s="3" t="s">
        <v>316</v>
      </c>
      <c r="M118" s="35">
        <v>16.899999999999999</v>
      </c>
      <c r="N118" s="35">
        <v>8.4480000000000004</v>
      </c>
      <c r="O118" s="49">
        <v>282</v>
      </c>
    </row>
    <row r="119" spans="1:15" x14ac:dyDescent="0.25">
      <c r="A119" s="3" t="s">
        <v>306</v>
      </c>
      <c r="B119" s="3" t="s">
        <v>317</v>
      </c>
      <c r="C119" s="4" t="str">
        <f>VLOOKUP(E119,PHOTOS!D:O,12,0)</f>
        <v>UNI</v>
      </c>
      <c r="D119" s="4" t="s">
        <v>308</v>
      </c>
      <c r="E119" s="4" t="s">
        <v>309</v>
      </c>
      <c r="F119" s="5" t="s">
        <v>165</v>
      </c>
      <c r="G119" s="3" t="s">
        <v>30</v>
      </c>
      <c r="H119" s="4" t="s">
        <v>760</v>
      </c>
      <c r="I119" s="3" t="s">
        <v>35</v>
      </c>
      <c r="J119" s="3" t="s">
        <v>55</v>
      </c>
      <c r="K119" s="3" t="s">
        <v>18</v>
      </c>
      <c r="L119" s="3" t="s">
        <v>318</v>
      </c>
      <c r="M119" s="35">
        <v>16.899999999999999</v>
      </c>
      <c r="N119" s="35">
        <v>8.4480000000000004</v>
      </c>
      <c r="O119" s="49">
        <v>269</v>
      </c>
    </row>
    <row r="120" spans="1:15" x14ac:dyDescent="0.25">
      <c r="A120" s="5" t="s">
        <v>306</v>
      </c>
      <c r="B120" s="5" t="s">
        <v>319</v>
      </c>
      <c r="C120" s="4" t="str">
        <f>VLOOKUP(E120,PHOTOS!D:O,12,0)</f>
        <v>UNI</v>
      </c>
      <c r="D120" s="4" t="s">
        <v>308</v>
      </c>
      <c r="E120" s="4" t="s">
        <v>309</v>
      </c>
      <c r="F120" s="5" t="s">
        <v>165</v>
      </c>
      <c r="G120" s="5" t="s">
        <v>30</v>
      </c>
      <c r="H120" s="4" t="s">
        <v>760</v>
      </c>
      <c r="I120" s="5" t="s">
        <v>24</v>
      </c>
      <c r="J120" s="3" t="s">
        <v>55</v>
      </c>
      <c r="K120" s="3" t="s">
        <v>18</v>
      </c>
      <c r="L120" s="3" t="s">
        <v>320</v>
      </c>
      <c r="M120" s="35">
        <v>16.899999999999999</v>
      </c>
      <c r="N120" s="35">
        <v>8.4480000000000004</v>
      </c>
      <c r="O120" s="49">
        <v>124</v>
      </c>
    </row>
    <row r="121" spans="1:15" x14ac:dyDescent="0.25">
      <c r="A121" s="3" t="s">
        <v>321</v>
      </c>
      <c r="B121" s="3" t="s">
        <v>322</v>
      </c>
      <c r="C121" s="4" t="str">
        <f>VLOOKUP(E121,PHOTOS!D:O,12,0)</f>
        <v>UNI</v>
      </c>
      <c r="D121" s="4" t="s">
        <v>323</v>
      </c>
      <c r="E121" s="4" t="s">
        <v>324</v>
      </c>
      <c r="F121" s="5" t="s">
        <v>165</v>
      </c>
      <c r="G121" s="3" t="s">
        <v>42</v>
      </c>
      <c r="H121" s="4" t="s">
        <v>761</v>
      </c>
      <c r="I121" s="3" t="s">
        <v>16</v>
      </c>
      <c r="J121" s="3" t="s">
        <v>55</v>
      </c>
      <c r="K121" s="3" t="s">
        <v>18</v>
      </c>
      <c r="L121" s="3" t="s">
        <v>325</v>
      </c>
      <c r="M121" s="35">
        <v>16.899999999999999</v>
      </c>
      <c r="N121" s="35">
        <v>8.4480000000000004</v>
      </c>
      <c r="O121" s="49">
        <v>124</v>
      </c>
    </row>
    <row r="122" spans="1:15" x14ac:dyDescent="0.25">
      <c r="A122" s="5" t="s">
        <v>321</v>
      </c>
      <c r="B122" s="5" t="s">
        <v>326</v>
      </c>
      <c r="C122" s="4" t="str">
        <f>VLOOKUP(E122,PHOTOS!D:O,12,0)</f>
        <v>UNI</v>
      </c>
      <c r="D122" s="4" t="s">
        <v>323</v>
      </c>
      <c r="E122" s="4" t="s">
        <v>324</v>
      </c>
      <c r="F122" s="5" t="s">
        <v>165</v>
      </c>
      <c r="G122" s="5" t="s">
        <v>42</v>
      </c>
      <c r="H122" s="4" t="s">
        <v>761</v>
      </c>
      <c r="I122" s="5" t="s">
        <v>21</v>
      </c>
      <c r="J122" s="3" t="s">
        <v>55</v>
      </c>
      <c r="K122" s="3" t="s">
        <v>18</v>
      </c>
      <c r="L122" s="3" t="s">
        <v>327</v>
      </c>
      <c r="M122" s="35">
        <v>16.899999999999999</v>
      </c>
      <c r="N122" s="35">
        <v>8.4480000000000004</v>
      </c>
      <c r="O122" s="49">
        <v>262</v>
      </c>
    </row>
    <row r="123" spans="1:15" x14ac:dyDescent="0.25">
      <c r="A123" s="3" t="s">
        <v>321</v>
      </c>
      <c r="B123" s="3" t="s">
        <v>328</v>
      </c>
      <c r="C123" s="4" t="str">
        <f>VLOOKUP(E123,PHOTOS!D:O,12,0)</f>
        <v>UNI</v>
      </c>
      <c r="D123" s="4" t="s">
        <v>323</v>
      </c>
      <c r="E123" s="4" t="s">
        <v>324</v>
      </c>
      <c r="F123" s="5" t="s">
        <v>165</v>
      </c>
      <c r="G123" s="3" t="s">
        <v>42</v>
      </c>
      <c r="H123" s="4" t="s">
        <v>761</v>
      </c>
      <c r="I123" s="3" t="s">
        <v>35</v>
      </c>
      <c r="J123" s="3" t="s">
        <v>55</v>
      </c>
      <c r="K123" s="3" t="s">
        <v>18</v>
      </c>
      <c r="L123" s="3" t="s">
        <v>329</v>
      </c>
      <c r="M123" s="35">
        <v>16.899999999999999</v>
      </c>
      <c r="N123" s="35">
        <v>8.4480000000000004</v>
      </c>
      <c r="O123" s="49">
        <v>283</v>
      </c>
    </row>
    <row r="124" spans="1:15" x14ac:dyDescent="0.25">
      <c r="A124" s="5" t="s">
        <v>321</v>
      </c>
      <c r="B124" s="5" t="s">
        <v>330</v>
      </c>
      <c r="C124" s="4" t="str">
        <f>VLOOKUP(E124,PHOTOS!D:O,12,0)</f>
        <v>UNI</v>
      </c>
      <c r="D124" s="4" t="s">
        <v>323</v>
      </c>
      <c r="E124" s="4" t="s">
        <v>324</v>
      </c>
      <c r="F124" s="5" t="s">
        <v>165</v>
      </c>
      <c r="G124" s="5" t="s">
        <v>42</v>
      </c>
      <c r="H124" s="4" t="s">
        <v>761</v>
      </c>
      <c r="I124" s="5" t="s">
        <v>24</v>
      </c>
      <c r="J124" s="3" t="s">
        <v>55</v>
      </c>
      <c r="K124" s="3" t="s">
        <v>18</v>
      </c>
      <c r="L124" s="3" t="s">
        <v>331</v>
      </c>
      <c r="M124" s="35">
        <v>16.899999999999999</v>
      </c>
      <c r="N124" s="35">
        <v>8.4480000000000004</v>
      </c>
      <c r="O124" s="49">
        <v>227</v>
      </c>
    </row>
    <row r="125" spans="1:15" x14ac:dyDescent="0.25">
      <c r="A125" s="3" t="s">
        <v>321</v>
      </c>
      <c r="B125" s="3" t="s">
        <v>332</v>
      </c>
      <c r="C125" s="4" t="str">
        <f>VLOOKUP(E125,PHOTOS!D:O,12,0)</f>
        <v>UNI</v>
      </c>
      <c r="D125" s="4" t="s">
        <v>323</v>
      </c>
      <c r="E125" s="4" t="s">
        <v>324</v>
      </c>
      <c r="F125" s="5" t="s">
        <v>165</v>
      </c>
      <c r="G125" s="3" t="s">
        <v>42</v>
      </c>
      <c r="H125" s="4" t="s">
        <v>761</v>
      </c>
      <c r="I125" s="3" t="s">
        <v>27</v>
      </c>
      <c r="J125" s="3" t="s">
        <v>55</v>
      </c>
      <c r="K125" s="3" t="s">
        <v>18</v>
      </c>
      <c r="L125" s="3" t="s">
        <v>333</v>
      </c>
      <c r="M125" s="35">
        <v>16.899999999999999</v>
      </c>
      <c r="N125" s="35">
        <v>8.4480000000000004</v>
      </c>
      <c r="O125" s="49">
        <v>40</v>
      </c>
    </row>
    <row r="126" spans="1:15" x14ac:dyDescent="0.25">
      <c r="A126" s="5" t="s">
        <v>334</v>
      </c>
      <c r="B126" s="5" t="s">
        <v>335</v>
      </c>
      <c r="C126" s="4" t="str">
        <f>VLOOKUP(E126,PHOTOS!D:O,12,0)</f>
        <v>UNI</v>
      </c>
      <c r="D126" s="4" t="s">
        <v>336</v>
      </c>
      <c r="E126" s="4" t="s">
        <v>337</v>
      </c>
      <c r="F126" s="5" t="s">
        <v>338</v>
      </c>
      <c r="G126" s="5" t="s">
        <v>339</v>
      </c>
      <c r="H126" s="4" t="s">
        <v>762</v>
      </c>
      <c r="I126" s="5" t="s">
        <v>340</v>
      </c>
      <c r="J126" s="3" t="s">
        <v>341</v>
      </c>
      <c r="K126" s="3" t="s">
        <v>342</v>
      </c>
      <c r="L126" s="3" t="s">
        <v>343</v>
      </c>
      <c r="M126" s="35">
        <v>29.9</v>
      </c>
      <c r="N126" s="35">
        <v>14.949000000000002</v>
      </c>
      <c r="O126" s="49">
        <v>36</v>
      </c>
    </row>
    <row r="127" spans="1:15" x14ac:dyDescent="0.25">
      <c r="A127" s="3" t="s">
        <v>334</v>
      </c>
      <c r="B127" s="3" t="s">
        <v>344</v>
      </c>
      <c r="C127" s="4" t="str">
        <f>VLOOKUP(E127,PHOTOS!D:O,12,0)</f>
        <v>UNI</v>
      </c>
      <c r="D127" s="4" t="s">
        <v>336</v>
      </c>
      <c r="E127" s="4" t="s">
        <v>337</v>
      </c>
      <c r="F127" s="3" t="s">
        <v>338</v>
      </c>
      <c r="G127" s="3" t="s">
        <v>339</v>
      </c>
      <c r="H127" s="4" t="s">
        <v>762</v>
      </c>
      <c r="I127" s="3" t="s">
        <v>16</v>
      </c>
      <c r="J127" s="3" t="s">
        <v>341</v>
      </c>
      <c r="K127" s="3" t="s">
        <v>342</v>
      </c>
      <c r="L127" s="3" t="s">
        <v>345</v>
      </c>
      <c r="M127" s="35">
        <v>29.9</v>
      </c>
      <c r="N127" s="35">
        <v>14.949000000000002</v>
      </c>
      <c r="O127" s="49">
        <v>127</v>
      </c>
    </row>
    <row r="128" spans="1:15" x14ac:dyDescent="0.25">
      <c r="A128" s="5" t="s">
        <v>334</v>
      </c>
      <c r="B128" s="5" t="s">
        <v>346</v>
      </c>
      <c r="C128" s="4" t="str">
        <f>VLOOKUP(E128,PHOTOS!D:O,12,0)</f>
        <v>UNI</v>
      </c>
      <c r="D128" s="4" t="s">
        <v>336</v>
      </c>
      <c r="E128" s="4" t="s">
        <v>337</v>
      </c>
      <c r="F128" s="5" t="s">
        <v>338</v>
      </c>
      <c r="G128" s="5" t="s">
        <v>339</v>
      </c>
      <c r="H128" s="4" t="s">
        <v>762</v>
      </c>
      <c r="I128" s="5" t="s">
        <v>21</v>
      </c>
      <c r="J128" s="3" t="s">
        <v>341</v>
      </c>
      <c r="K128" s="3" t="s">
        <v>342</v>
      </c>
      <c r="L128" s="3" t="s">
        <v>347</v>
      </c>
      <c r="M128" s="35">
        <v>29.9</v>
      </c>
      <c r="N128" s="35">
        <v>14.949000000000002</v>
      </c>
      <c r="O128" s="49">
        <v>163</v>
      </c>
    </row>
    <row r="129" spans="1:15" x14ac:dyDescent="0.25">
      <c r="A129" s="3" t="s">
        <v>334</v>
      </c>
      <c r="B129" s="3" t="s">
        <v>348</v>
      </c>
      <c r="C129" s="4" t="str">
        <f>VLOOKUP(E129,PHOTOS!D:O,12,0)</f>
        <v>UNI</v>
      </c>
      <c r="D129" s="4" t="s">
        <v>336</v>
      </c>
      <c r="E129" s="4" t="s">
        <v>337</v>
      </c>
      <c r="F129" s="3" t="s">
        <v>338</v>
      </c>
      <c r="G129" s="3" t="s">
        <v>339</v>
      </c>
      <c r="H129" s="4" t="s">
        <v>762</v>
      </c>
      <c r="I129" s="3" t="s">
        <v>35</v>
      </c>
      <c r="J129" s="3" t="s">
        <v>341</v>
      </c>
      <c r="K129" s="3" t="s">
        <v>342</v>
      </c>
      <c r="L129" s="3" t="s">
        <v>349</v>
      </c>
      <c r="M129" s="35">
        <v>29.9</v>
      </c>
      <c r="N129" s="35">
        <v>14.949000000000002</v>
      </c>
      <c r="O129" s="49">
        <v>179</v>
      </c>
    </row>
    <row r="130" spans="1:15" x14ac:dyDescent="0.25">
      <c r="A130" s="5" t="s">
        <v>334</v>
      </c>
      <c r="B130" s="5" t="s">
        <v>350</v>
      </c>
      <c r="C130" s="4" t="str">
        <f>VLOOKUP(E130,PHOTOS!D:O,12,0)</f>
        <v>UNI</v>
      </c>
      <c r="D130" s="4" t="s">
        <v>336</v>
      </c>
      <c r="E130" s="4" t="s">
        <v>337</v>
      </c>
      <c r="F130" s="5" t="s">
        <v>338</v>
      </c>
      <c r="G130" s="5" t="s">
        <v>339</v>
      </c>
      <c r="H130" s="4" t="s">
        <v>762</v>
      </c>
      <c r="I130" s="5" t="s">
        <v>24</v>
      </c>
      <c r="J130" s="3" t="s">
        <v>341</v>
      </c>
      <c r="K130" s="3" t="s">
        <v>342</v>
      </c>
      <c r="L130" s="3" t="s">
        <v>351</v>
      </c>
      <c r="M130" s="35">
        <v>29.9</v>
      </c>
      <c r="N130" s="35">
        <v>14.949000000000002</v>
      </c>
      <c r="O130" s="49">
        <v>118</v>
      </c>
    </row>
    <row r="131" spans="1:15" x14ac:dyDescent="0.25">
      <c r="A131" s="3" t="s">
        <v>352</v>
      </c>
      <c r="B131" s="3" t="s">
        <v>353</v>
      </c>
      <c r="C131" s="4" t="str">
        <f>VLOOKUP(E131,PHOTOS!D:O,12,0)</f>
        <v>UNI</v>
      </c>
      <c r="D131" s="4" t="s">
        <v>354</v>
      </c>
      <c r="E131" s="4" t="s">
        <v>355</v>
      </c>
      <c r="F131" s="3" t="s">
        <v>14</v>
      </c>
      <c r="G131" s="3" t="s">
        <v>30</v>
      </c>
      <c r="H131" s="4" t="s">
        <v>763</v>
      </c>
      <c r="I131" s="3" t="s">
        <v>16</v>
      </c>
      <c r="J131" s="3" t="s">
        <v>356</v>
      </c>
      <c r="K131" s="3" t="s">
        <v>60</v>
      </c>
      <c r="L131" s="3" t="s">
        <v>357</v>
      </c>
      <c r="M131" s="35">
        <v>12.9</v>
      </c>
      <c r="N131" s="35">
        <v>6.4460000000000006</v>
      </c>
      <c r="O131" s="49">
        <v>56</v>
      </c>
    </row>
    <row r="132" spans="1:15" x14ac:dyDescent="0.25">
      <c r="A132" s="5" t="s">
        <v>352</v>
      </c>
      <c r="B132" s="5" t="s">
        <v>358</v>
      </c>
      <c r="C132" s="4" t="str">
        <f>VLOOKUP(E132,PHOTOS!D:O,12,0)</f>
        <v>UNI</v>
      </c>
      <c r="D132" s="4" t="s">
        <v>354</v>
      </c>
      <c r="E132" s="4" t="s">
        <v>355</v>
      </c>
      <c r="F132" s="3" t="s">
        <v>14</v>
      </c>
      <c r="G132" s="5" t="s">
        <v>30</v>
      </c>
      <c r="H132" s="4" t="s">
        <v>763</v>
      </c>
      <c r="I132" s="5" t="s">
        <v>21</v>
      </c>
      <c r="J132" s="3" t="s">
        <v>356</v>
      </c>
      <c r="K132" s="3" t="s">
        <v>60</v>
      </c>
      <c r="L132" s="3" t="s">
        <v>359</v>
      </c>
      <c r="M132" s="35">
        <v>12.9</v>
      </c>
      <c r="N132" s="35">
        <v>6.4460000000000006</v>
      </c>
      <c r="O132" s="49">
        <v>69</v>
      </c>
    </row>
    <row r="133" spans="1:15" x14ac:dyDescent="0.25">
      <c r="A133" s="3" t="s">
        <v>352</v>
      </c>
      <c r="B133" s="3" t="s">
        <v>360</v>
      </c>
      <c r="C133" s="4" t="str">
        <f>VLOOKUP(E133,PHOTOS!D:O,12,0)</f>
        <v>UNI</v>
      </c>
      <c r="D133" s="4" t="s">
        <v>354</v>
      </c>
      <c r="E133" s="4" t="s">
        <v>355</v>
      </c>
      <c r="F133" s="3" t="s">
        <v>14</v>
      </c>
      <c r="G133" s="3" t="s">
        <v>30</v>
      </c>
      <c r="H133" s="4" t="s">
        <v>763</v>
      </c>
      <c r="I133" s="3" t="s">
        <v>35</v>
      </c>
      <c r="J133" s="3" t="s">
        <v>356</v>
      </c>
      <c r="K133" s="3" t="s">
        <v>60</v>
      </c>
      <c r="L133" s="3" t="s">
        <v>361</v>
      </c>
      <c r="M133" s="35">
        <v>12.9</v>
      </c>
      <c r="N133" s="35">
        <v>6.4460000000000006</v>
      </c>
      <c r="O133" s="49">
        <v>64</v>
      </c>
    </row>
    <row r="134" spans="1:15" x14ac:dyDescent="0.25">
      <c r="A134" s="5" t="s">
        <v>352</v>
      </c>
      <c r="B134" s="5" t="s">
        <v>362</v>
      </c>
      <c r="C134" s="4" t="str">
        <f>VLOOKUP(E134,PHOTOS!D:O,12,0)</f>
        <v>UNI</v>
      </c>
      <c r="D134" s="4" t="s">
        <v>354</v>
      </c>
      <c r="E134" s="4" t="s">
        <v>355</v>
      </c>
      <c r="F134" s="3" t="s">
        <v>14</v>
      </c>
      <c r="G134" s="5" t="s">
        <v>30</v>
      </c>
      <c r="H134" s="4" t="s">
        <v>763</v>
      </c>
      <c r="I134" s="5" t="s">
        <v>24</v>
      </c>
      <c r="J134" s="3" t="s">
        <v>356</v>
      </c>
      <c r="K134" s="3" t="s">
        <v>60</v>
      </c>
      <c r="L134" s="3" t="s">
        <v>363</v>
      </c>
      <c r="M134" s="35">
        <v>12.9</v>
      </c>
      <c r="N134" s="35">
        <v>6.4460000000000006</v>
      </c>
      <c r="O134" s="49">
        <v>113</v>
      </c>
    </row>
    <row r="135" spans="1:15" x14ac:dyDescent="0.25">
      <c r="A135" s="3" t="s">
        <v>364</v>
      </c>
      <c r="B135" s="3" t="s">
        <v>365</v>
      </c>
      <c r="C135" s="4" t="str">
        <f>VLOOKUP(E135,PHOTOS!D:O,12,0)</f>
        <v>UNI</v>
      </c>
      <c r="D135" s="4" t="s">
        <v>366</v>
      </c>
      <c r="E135" s="4" t="s">
        <v>367</v>
      </c>
      <c r="F135" s="3" t="s">
        <v>105</v>
      </c>
      <c r="G135" s="3" t="s">
        <v>30</v>
      </c>
      <c r="H135" s="4" t="s">
        <v>764</v>
      </c>
      <c r="I135" s="3" t="s">
        <v>16</v>
      </c>
      <c r="J135" s="3" t="s">
        <v>368</v>
      </c>
      <c r="K135" s="3" t="s">
        <v>60</v>
      </c>
      <c r="L135" s="3" t="s">
        <v>369</v>
      </c>
      <c r="M135" s="35">
        <v>14.9</v>
      </c>
      <c r="N135" s="35">
        <v>7.4470000000000001</v>
      </c>
      <c r="O135" s="49">
        <v>81</v>
      </c>
    </row>
    <row r="136" spans="1:15" x14ac:dyDescent="0.25">
      <c r="A136" s="5" t="s">
        <v>364</v>
      </c>
      <c r="B136" s="5" t="s">
        <v>370</v>
      </c>
      <c r="C136" s="4" t="str">
        <f>VLOOKUP(E136,PHOTOS!D:O,12,0)</f>
        <v>UNI</v>
      </c>
      <c r="D136" s="4" t="s">
        <v>366</v>
      </c>
      <c r="E136" s="4" t="s">
        <v>367</v>
      </c>
      <c r="F136" s="3" t="s">
        <v>105</v>
      </c>
      <c r="G136" s="5" t="s">
        <v>30</v>
      </c>
      <c r="H136" s="4" t="s">
        <v>764</v>
      </c>
      <c r="I136" s="5" t="s">
        <v>21</v>
      </c>
      <c r="J136" s="3" t="s">
        <v>368</v>
      </c>
      <c r="K136" s="3" t="s">
        <v>60</v>
      </c>
      <c r="L136" s="3" t="s">
        <v>371</v>
      </c>
      <c r="M136" s="35">
        <v>14.9</v>
      </c>
      <c r="N136" s="35">
        <v>7.4470000000000001</v>
      </c>
      <c r="O136" s="49">
        <v>74</v>
      </c>
    </row>
    <row r="137" spans="1:15" x14ac:dyDescent="0.25">
      <c r="A137" s="3" t="s">
        <v>364</v>
      </c>
      <c r="B137" s="3" t="s">
        <v>372</v>
      </c>
      <c r="C137" s="4" t="str">
        <f>VLOOKUP(E137,PHOTOS!D:O,12,0)</f>
        <v>UNI</v>
      </c>
      <c r="D137" s="4" t="s">
        <v>366</v>
      </c>
      <c r="E137" s="4" t="s">
        <v>367</v>
      </c>
      <c r="F137" s="3" t="s">
        <v>105</v>
      </c>
      <c r="G137" s="3" t="s">
        <v>30</v>
      </c>
      <c r="H137" s="4" t="s">
        <v>764</v>
      </c>
      <c r="I137" s="3" t="s">
        <v>35</v>
      </c>
      <c r="J137" s="3" t="s">
        <v>368</v>
      </c>
      <c r="K137" s="3" t="s">
        <v>60</v>
      </c>
      <c r="L137" s="3" t="s">
        <v>373</v>
      </c>
      <c r="M137" s="35">
        <v>14.9</v>
      </c>
      <c r="N137" s="35">
        <v>7.4470000000000001</v>
      </c>
      <c r="O137" s="49">
        <v>67</v>
      </c>
    </row>
    <row r="138" spans="1:15" x14ac:dyDescent="0.25">
      <c r="A138" s="5" t="s">
        <v>364</v>
      </c>
      <c r="B138" s="5" t="s">
        <v>374</v>
      </c>
      <c r="C138" s="4" t="str">
        <f>VLOOKUP(E138,PHOTOS!D:O,12,0)</f>
        <v>UNI</v>
      </c>
      <c r="D138" s="4" t="s">
        <v>366</v>
      </c>
      <c r="E138" s="4" t="s">
        <v>367</v>
      </c>
      <c r="F138" s="3" t="s">
        <v>105</v>
      </c>
      <c r="G138" s="5" t="s">
        <v>30</v>
      </c>
      <c r="H138" s="4" t="s">
        <v>764</v>
      </c>
      <c r="I138" s="5" t="s">
        <v>24</v>
      </c>
      <c r="J138" s="3" t="s">
        <v>368</v>
      </c>
      <c r="K138" s="3" t="s">
        <v>60</v>
      </c>
      <c r="L138" s="3" t="s">
        <v>375</v>
      </c>
      <c r="M138" s="35">
        <v>14.9</v>
      </c>
      <c r="N138" s="35">
        <v>7.4470000000000001</v>
      </c>
      <c r="O138" s="49">
        <v>15</v>
      </c>
    </row>
    <row r="139" spans="1:15" x14ac:dyDescent="0.25">
      <c r="A139" s="3" t="s">
        <v>376</v>
      </c>
      <c r="B139" s="3" t="s">
        <v>377</v>
      </c>
      <c r="C139" s="4" t="str">
        <f>VLOOKUP(E139,PHOTOS!D:O,12,0)</f>
        <v>UNI</v>
      </c>
      <c r="D139" s="4" t="s">
        <v>378</v>
      </c>
      <c r="E139" s="4" t="s">
        <v>379</v>
      </c>
      <c r="F139" s="3" t="s">
        <v>160</v>
      </c>
      <c r="G139" s="3" t="s">
        <v>30</v>
      </c>
      <c r="H139" s="4" t="s">
        <v>765</v>
      </c>
      <c r="I139" s="3" t="s">
        <v>16</v>
      </c>
      <c r="J139" s="3" t="s">
        <v>380</v>
      </c>
      <c r="K139" s="3" t="s">
        <v>60</v>
      </c>
      <c r="L139" s="3" t="s">
        <v>381</v>
      </c>
      <c r="M139" s="35">
        <v>19.899999999999999</v>
      </c>
      <c r="N139" s="35">
        <v>9.9550000000000018</v>
      </c>
      <c r="O139" s="49">
        <v>103</v>
      </c>
    </row>
    <row r="140" spans="1:15" x14ac:dyDescent="0.25">
      <c r="A140" s="5" t="s">
        <v>376</v>
      </c>
      <c r="B140" s="5" t="s">
        <v>382</v>
      </c>
      <c r="C140" s="4" t="str">
        <f>VLOOKUP(E140,PHOTOS!D:O,12,0)</f>
        <v>UNI</v>
      </c>
      <c r="D140" s="4" t="s">
        <v>378</v>
      </c>
      <c r="E140" s="4" t="s">
        <v>379</v>
      </c>
      <c r="F140" s="3" t="s">
        <v>160</v>
      </c>
      <c r="G140" s="5" t="s">
        <v>30</v>
      </c>
      <c r="H140" s="4" t="s">
        <v>765</v>
      </c>
      <c r="I140" s="5" t="s">
        <v>21</v>
      </c>
      <c r="J140" s="3" t="s">
        <v>380</v>
      </c>
      <c r="K140" s="3" t="s">
        <v>60</v>
      </c>
      <c r="L140" s="3" t="s">
        <v>383</v>
      </c>
      <c r="M140" s="35">
        <v>19.899999999999999</v>
      </c>
      <c r="N140" s="35">
        <v>9.9550000000000018</v>
      </c>
      <c r="O140" s="49">
        <v>127</v>
      </c>
    </row>
    <row r="141" spans="1:15" x14ac:dyDescent="0.25">
      <c r="A141" s="3" t="s">
        <v>376</v>
      </c>
      <c r="B141" s="3" t="s">
        <v>384</v>
      </c>
      <c r="C141" s="4" t="str">
        <f>VLOOKUP(E141,PHOTOS!D:O,12,0)</f>
        <v>UNI</v>
      </c>
      <c r="D141" s="4" t="s">
        <v>378</v>
      </c>
      <c r="E141" s="4" t="s">
        <v>379</v>
      </c>
      <c r="F141" s="3" t="s">
        <v>160</v>
      </c>
      <c r="G141" s="3" t="s">
        <v>30</v>
      </c>
      <c r="H141" s="4" t="s">
        <v>765</v>
      </c>
      <c r="I141" s="3" t="s">
        <v>35</v>
      </c>
      <c r="J141" s="3" t="s">
        <v>380</v>
      </c>
      <c r="K141" s="3" t="s">
        <v>60</v>
      </c>
      <c r="L141" s="3" t="s">
        <v>385</v>
      </c>
      <c r="M141" s="35">
        <v>19.899999999999999</v>
      </c>
      <c r="N141" s="35">
        <v>9.9550000000000018</v>
      </c>
      <c r="O141" s="49">
        <v>131</v>
      </c>
    </row>
    <row r="142" spans="1:15" x14ac:dyDescent="0.25">
      <c r="A142" s="5" t="s">
        <v>376</v>
      </c>
      <c r="B142" s="5" t="s">
        <v>386</v>
      </c>
      <c r="C142" s="4" t="str">
        <f>VLOOKUP(E142,PHOTOS!D:O,12,0)</f>
        <v>UNI</v>
      </c>
      <c r="D142" s="4" t="s">
        <v>378</v>
      </c>
      <c r="E142" s="4" t="s">
        <v>379</v>
      </c>
      <c r="F142" s="3" t="s">
        <v>160</v>
      </c>
      <c r="G142" s="5" t="s">
        <v>30</v>
      </c>
      <c r="H142" s="4" t="s">
        <v>765</v>
      </c>
      <c r="I142" s="5" t="s">
        <v>24</v>
      </c>
      <c r="J142" s="3" t="s">
        <v>380</v>
      </c>
      <c r="K142" s="3" t="s">
        <v>60</v>
      </c>
      <c r="L142" s="3" t="s">
        <v>387</v>
      </c>
      <c r="M142" s="35">
        <v>19.899999999999999</v>
      </c>
      <c r="N142" s="35">
        <v>9.9550000000000018</v>
      </c>
      <c r="O142" s="49">
        <v>77</v>
      </c>
    </row>
    <row r="143" spans="1:15" x14ac:dyDescent="0.25">
      <c r="A143" s="3" t="s">
        <v>388</v>
      </c>
      <c r="B143" s="3" t="s">
        <v>389</v>
      </c>
      <c r="C143" s="4" t="str">
        <f>VLOOKUP(E143,PHOTOS!D:O,12,0)</f>
        <v>BIPACK</v>
      </c>
      <c r="D143" s="4" t="s">
        <v>390</v>
      </c>
      <c r="E143" s="4" t="s">
        <v>391</v>
      </c>
      <c r="F143" s="3" t="s">
        <v>14</v>
      </c>
      <c r="G143" s="3" t="s">
        <v>392</v>
      </c>
      <c r="H143" s="4" t="s">
        <v>766</v>
      </c>
      <c r="I143" s="3" t="s">
        <v>16</v>
      </c>
      <c r="J143" s="3" t="s">
        <v>393</v>
      </c>
      <c r="K143" s="3" t="s">
        <v>18</v>
      </c>
      <c r="L143" s="3" t="s">
        <v>394</v>
      </c>
      <c r="M143" s="35">
        <v>21.9</v>
      </c>
      <c r="N143" s="35">
        <v>10.945</v>
      </c>
      <c r="O143" s="49">
        <v>176</v>
      </c>
    </row>
    <row r="144" spans="1:15" x14ac:dyDescent="0.25">
      <c r="A144" s="5" t="s">
        <v>388</v>
      </c>
      <c r="B144" s="5" t="s">
        <v>395</v>
      </c>
      <c r="C144" s="4" t="str">
        <f>VLOOKUP(E144,PHOTOS!D:O,12,0)</f>
        <v>BIPACK</v>
      </c>
      <c r="D144" s="4" t="s">
        <v>390</v>
      </c>
      <c r="E144" s="4" t="s">
        <v>391</v>
      </c>
      <c r="F144" s="3" t="s">
        <v>14</v>
      </c>
      <c r="G144" s="5" t="s">
        <v>392</v>
      </c>
      <c r="H144" s="4" t="s">
        <v>766</v>
      </c>
      <c r="I144" s="5" t="s">
        <v>27</v>
      </c>
      <c r="J144" s="3" t="s">
        <v>393</v>
      </c>
      <c r="K144" s="3" t="s">
        <v>18</v>
      </c>
      <c r="L144" s="3" t="s">
        <v>396</v>
      </c>
      <c r="M144" s="35">
        <v>21.9</v>
      </c>
      <c r="N144" s="35">
        <v>10.945</v>
      </c>
      <c r="O144" s="49">
        <v>164</v>
      </c>
    </row>
    <row r="145" spans="1:15" x14ac:dyDescent="0.25">
      <c r="A145" s="3" t="s">
        <v>397</v>
      </c>
      <c r="B145" s="3" t="s">
        <v>398</v>
      </c>
      <c r="C145" s="4" t="str">
        <f>VLOOKUP(E145,PHOTOS!D:O,12,0)</f>
        <v>BIPACK</v>
      </c>
      <c r="D145" s="4" t="s">
        <v>399</v>
      </c>
      <c r="E145" s="4" t="s">
        <v>400</v>
      </c>
      <c r="F145" s="41" t="s">
        <v>105</v>
      </c>
      <c r="G145" s="3" t="s">
        <v>392</v>
      </c>
      <c r="H145" s="4" t="s">
        <v>767</v>
      </c>
      <c r="I145" s="3" t="s">
        <v>16</v>
      </c>
      <c r="J145" s="3" t="s">
        <v>393</v>
      </c>
      <c r="K145" s="3" t="s">
        <v>18</v>
      </c>
      <c r="L145" s="3" t="s">
        <v>401</v>
      </c>
      <c r="M145" s="35">
        <v>24.9</v>
      </c>
      <c r="N145" s="35">
        <v>12.452000000000002</v>
      </c>
      <c r="O145" s="49">
        <v>114</v>
      </c>
    </row>
    <row r="146" spans="1:15" x14ac:dyDescent="0.25">
      <c r="A146" s="5" t="s">
        <v>397</v>
      </c>
      <c r="B146" s="5" t="s">
        <v>402</v>
      </c>
      <c r="C146" s="4" t="str">
        <f>VLOOKUP(E146,PHOTOS!D:O,12,0)</f>
        <v>BIPACK</v>
      </c>
      <c r="D146" s="4" t="s">
        <v>399</v>
      </c>
      <c r="E146" s="4" t="s">
        <v>400</v>
      </c>
      <c r="F146" s="41" t="s">
        <v>105</v>
      </c>
      <c r="G146" s="5" t="s">
        <v>392</v>
      </c>
      <c r="H146" s="4" t="s">
        <v>767</v>
      </c>
      <c r="I146" s="5" t="s">
        <v>21</v>
      </c>
      <c r="J146" s="3" t="s">
        <v>393</v>
      </c>
      <c r="K146" s="3" t="s">
        <v>18</v>
      </c>
      <c r="L146" s="3" t="s">
        <v>403</v>
      </c>
      <c r="M146" s="35">
        <v>24.9</v>
      </c>
      <c r="N146" s="35">
        <v>12.452000000000002</v>
      </c>
      <c r="O146" s="49">
        <v>368</v>
      </c>
    </row>
    <row r="147" spans="1:15" x14ac:dyDescent="0.25">
      <c r="A147" s="3" t="s">
        <v>397</v>
      </c>
      <c r="B147" s="3" t="s">
        <v>404</v>
      </c>
      <c r="C147" s="4" t="str">
        <f>VLOOKUP(E147,PHOTOS!D:O,12,0)</f>
        <v>BIPACK</v>
      </c>
      <c r="D147" s="4" t="s">
        <v>399</v>
      </c>
      <c r="E147" s="4" t="s">
        <v>400</v>
      </c>
      <c r="F147" s="41" t="s">
        <v>105</v>
      </c>
      <c r="G147" s="3" t="s">
        <v>392</v>
      </c>
      <c r="H147" s="4" t="s">
        <v>767</v>
      </c>
      <c r="I147" s="3" t="s">
        <v>35</v>
      </c>
      <c r="J147" s="3" t="s">
        <v>393</v>
      </c>
      <c r="K147" s="3" t="s">
        <v>18</v>
      </c>
      <c r="L147" s="3" t="s">
        <v>405</v>
      </c>
      <c r="M147" s="35">
        <v>24.9</v>
      </c>
      <c r="N147" s="35">
        <v>12.452000000000002</v>
      </c>
      <c r="O147" s="49">
        <v>325</v>
      </c>
    </row>
    <row r="148" spans="1:15" x14ac:dyDescent="0.25">
      <c r="A148" s="5" t="s">
        <v>397</v>
      </c>
      <c r="B148" s="5" t="s">
        <v>406</v>
      </c>
      <c r="C148" s="4" t="str">
        <f>VLOOKUP(E148,PHOTOS!D:O,12,0)</f>
        <v>BIPACK</v>
      </c>
      <c r="D148" s="4" t="s">
        <v>399</v>
      </c>
      <c r="E148" s="4" t="s">
        <v>400</v>
      </c>
      <c r="F148" s="41" t="s">
        <v>105</v>
      </c>
      <c r="G148" s="5" t="s">
        <v>392</v>
      </c>
      <c r="H148" s="4" t="s">
        <v>767</v>
      </c>
      <c r="I148" s="5" t="s">
        <v>24</v>
      </c>
      <c r="J148" s="3" t="s">
        <v>393</v>
      </c>
      <c r="K148" s="3" t="s">
        <v>18</v>
      </c>
      <c r="L148" s="3" t="s">
        <v>407</v>
      </c>
      <c r="M148" s="35">
        <v>24.9</v>
      </c>
      <c r="N148" s="35">
        <v>12.452000000000002</v>
      </c>
      <c r="O148" s="49">
        <v>287</v>
      </c>
    </row>
    <row r="149" spans="1:15" x14ac:dyDescent="0.25">
      <c r="A149" s="3" t="s">
        <v>397</v>
      </c>
      <c r="B149" s="3" t="s">
        <v>408</v>
      </c>
      <c r="C149" s="4" t="str">
        <f>VLOOKUP(E149,PHOTOS!D:O,12,0)</f>
        <v>BIPACK</v>
      </c>
      <c r="D149" s="4" t="s">
        <v>399</v>
      </c>
      <c r="E149" s="4" t="s">
        <v>400</v>
      </c>
      <c r="F149" s="41" t="s">
        <v>105</v>
      </c>
      <c r="G149" s="3" t="s">
        <v>392</v>
      </c>
      <c r="H149" s="4" t="s">
        <v>767</v>
      </c>
      <c r="I149" s="3" t="s">
        <v>27</v>
      </c>
      <c r="J149" s="3" t="s">
        <v>393</v>
      </c>
      <c r="K149" s="3" t="s">
        <v>18</v>
      </c>
      <c r="L149" s="3" t="s">
        <v>409</v>
      </c>
      <c r="M149" s="35">
        <v>24.9</v>
      </c>
      <c r="N149" s="35">
        <v>12.452000000000002</v>
      </c>
      <c r="O149" s="49">
        <v>6</v>
      </c>
    </row>
    <row r="150" spans="1:15" x14ac:dyDescent="0.25">
      <c r="A150" s="5" t="s">
        <v>410</v>
      </c>
      <c r="B150" s="5" t="s">
        <v>411</v>
      </c>
      <c r="C150" s="4" t="str">
        <f>VLOOKUP(E150,PHOTOS!D:O,12,0)</f>
        <v>UNI</v>
      </c>
      <c r="D150" s="4" t="s">
        <v>412</v>
      </c>
      <c r="E150" s="4" t="s">
        <v>413</v>
      </c>
      <c r="F150" s="3" t="s">
        <v>165</v>
      </c>
      <c r="G150" s="5" t="s">
        <v>414</v>
      </c>
      <c r="H150" s="4" t="s">
        <v>768</v>
      </c>
      <c r="I150" s="5" t="s">
        <v>16</v>
      </c>
      <c r="J150" s="3" t="s">
        <v>393</v>
      </c>
      <c r="K150" s="3" t="s">
        <v>18</v>
      </c>
      <c r="L150" s="3" t="s">
        <v>415</v>
      </c>
      <c r="M150" s="35">
        <v>21.9</v>
      </c>
      <c r="N150" s="35">
        <v>10.945</v>
      </c>
      <c r="O150" s="49">
        <v>37</v>
      </c>
    </row>
    <row r="151" spans="1:15" x14ac:dyDescent="0.25">
      <c r="A151" s="3" t="s">
        <v>410</v>
      </c>
      <c r="B151" s="3" t="s">
        <v>416</v>
      </c>
      <c r="C151" s="4" t="str">
        <f>VLOOKUP(E151,PHOTOS!D:O,12,0)</f>
        <v>UNI</v>
      </c>
      <c r="D151" s="4" t="s">
        <v>412</v>
      </c>
      <c r="E151" s="4" t="s">
        <v>413</v>
      </c>
      <c r="F151" s="3" t="s">
        <v>165</v>
      </c>
      <c r="G151" s="3" t="s">
        <v>414</v>
      </c>
      <c r="H151" s="4" t="s">
        <v>768</v>
      </c>
      <c r="I151" s="3" t="s">
        <v>21</v>
      </c>
      <c r="J151" s="3" t="s">
        <v>393</v>
      </c>
      <c r="K151" s="3" t="s">
        <v>18</v>
      </c>
      <c r="L151" s="3" t="s">
        <v>417</v>
      </c>
      <c r="M151" s="35">
        <v>21.9</v>
      </c>
      <c r="N151" s="35">
        <v>10.945</v>
      </c>
      <c r="O151" s="49">
        <v>248</v>
      </c>
    </row>
    <row r="152" spans="1:15" x14ac:dyDescent="0.25">
      <c r="A152" s="5" t="s">
        <v>410</v>
      </c>
      <c r="B152" s="5" t="s">
        <v>418</v>
      </c>
      <c r="C152" s="4" t="str">
        <f>VLOOKUP(E152,PHOTOS!D:O,12,0)</f>
        <v>UNI</v>
      </c>
      <c r="D152" s="4" t="s">
        <v>412</v>
      </c>
      <c r="E152" s="4" t="s">
        <v>413</v>
      </c>
      <c r="F152" s="3" t="s">
        <v>165</v>
      </c>
      <c r="G152" s="5" t="s">
        <v>414</v>
      </c>
      <c r="H152" s="4" t="s">
        <v>768</v>
      </c>
      <c r="I152" s="5" t="s">
        <v>35</v>
      </c>
      <c r="J152" s="3" t="s">
        <v>393</v>
      </c>
      <c r="K152" s="3" t="s">
        <v>18</v>
      </c>
      <c r="L152" s="3" t="s">
        <v>419</v>
      </c>
      <c r="M152" s="35">
        <v>21.9</v>
      </c>
      <c r="N152" s="35">
        <v>10.945</v>
      </c>
      <c r="O152" s="49">
        <v>234</v>
      </c>
    </row>
    <row r="153" spans="1:15" x14ac:dyDescent="0.25">
      <c r="A153" s="3" t="s">
        <v>410</v>
      </c>
      <c r="B153" s="3" t="s">
        <v>420</v>
      </c>
      <c r="C153" s="4" t="str">
        <f>VLOOKUP(E153,PHOTOS!D:O,12,0)</f>
        <v>UNI</v>
      </c>
      <c r="D153" s="4" t="s">
        <v>412</v>
      </c>
      <c r="E153" s="4" t="s">
        <v>413</v>
      </c>
      <c r="F153" s="3" t="s">
        <v>165</v>
      </c>
      <c r="G153" s="3" t="s">
        <v>414</v>
      </c>
      <c r="H153" s="4" t="s">
        <v>768</v>
      </c>
      <c r="I153" s="3" t="s">
        <v>24</v>
      </c>
      <c r="J153" s="3" t="s">
        <v>393</v>
      </c>
      <c r="K153" s="3" t="s">
        <v>18</v>
      </c>
      <c r="L153" s="3" t="s">
        <v>421</v>
      </c>
      <c r="M153" s="35">
        <v>21.9</v>
      </c>
      <c r="N153" s="35">
        <v>10.945</v>
      </c>
      <c r="O153" s="49">
        <v>161</v>
      </c>
    </row>
    <row r="154" spans="1:15" x14ac:dyDescent="0.25">
      <c r="A154" s="5" t="s">
        <v>410</v>
      </c>
      <c r="B154" s="5" t="s">
        <v>422</v>
      </c>
      <c r="C154" s="4" t="str">
        <f>VLOOKUP(E154,PHOTOS!D:O,12,0)</f>
        <v>UNI</v>
      </c>
      <c r="D154" s="4" t="s">
        <v>412</v>
      </c>
      <c r="E154" s="4" t="s">
        <v>413</v>
      </c>
      <c r="F154" s="3" t="s">
        <v>165</v>
      </c>
      <c r="G154" s="5" t="s">
        <v>414</v>
      </c>
      <c r="H154" s="4" t="s">
        <v>768</v>
      </c>
      <c r="I154" s="5" t="s">
        <v>27</v>
      </c>
      <c r="J154" s="3" t="s">
        <v>393</v>
      </c>
      <c r="K154" s="3" t="s">
        <v>18</v>
      </c>
      <c r="L154" s="3" t="s">
        <v>423</v>
      </c>
      <c r="M154" s="35">
        <v>21.9</v>
      </c>
      <c r="N154" s="35">
        <v>10.945</v>
      </c>
      <c r="O154" s="49">
        <v>76</v>
      </c>
    </row>
    <row r="155" spans="1:15" x14ac:dyDescent="0.25">
      <c r="A155" s="3" t="s">
        <v>424</v>
      </c>
      <c r="B155" s="3" t="s">
        <v>425</v>
      </c>
      <c r="C155" s="4" t="str">
        <f>VLOOKUP(E155,PHOTOS!D:O,12,0)</f>
        <v>UNI</v>
      </c>
      <c r="D155" s="4" t="s">
        <v>426</v>
      </c>
      <c r="E155" s="4" t="s">
        <v>427</v>
      </c>
      <c r="F155" s="3" t="s">
        <v>14</v>
      </c>
      <c r="G155" s="3" t="s">
        <v>428</v>
      </c>
      <c r="H155" s="4" t="s">
        <v>769</v>
      </c>
      <c r="I155" s="3" t="s">
        <v>21</v>
      </c>
      <c r="J155" s="3" t="s">
        <v>429</v>
      </c>
      <c r="K155" s="3" t="s">
        <v>18</v>
      </c>
      <c r="L155" s="3" t="s">
        <v>430</v>
      </c>
      <c r="M155" s="35">
        <v>14.9</v>
      </c>
      <c r="N155" s="35">
        <v>7.4470000000000001</v>
      </c>
      <c r="O155" s="49">
        <v>59</v>
      </c>
    </row>
    <row r="156" spans="1:15" x14ac:dyDescent="0.25">
      <c r="A156" s="5" t="s">
        <v>424</v>
      </c>
      <c r="B156" s="5" t="s">
        <v>431</v>
      </c>
      <c r="C156" s="4" t="str">
        <f>VLOOKUP(E156,PHOTOS!D:O,12,0)</f>
        <v>UNI</v>
      </c>
      <c r="D156" s="4" t="s">
        <v>426</v>
      </c>
      <c r="E156" s="4" t="s">
        <v>427</v>
      </c>
      <c r="F156" s="3" t="s">
        <v>14</v>
      </c>
      <c r="G156" s="5" t="s">
        <v>428</v>
      </c>
      <c r="H156" s="4" t="s">
        <v>769</v>
      </c>
      <c r="I156" s="5" t="s">
        <v>24</v>
      </c>
      <c r="J156" s="3" t="s">
        <v>429</v>
      </c>
      <c r="K156" s="3" t="s">
        <v>18</v>
      </c>
      <c r="L156" s="3" t="s">
        <v>432</v>
      </c>
      <c r="M156" s="35">
        <v>14.9</v>
      </c>
      <c r="N156" s="35">
        <v>7.4470000000000001</v>
      </c>
      <c r="O156" s="49">
        <v>62</v>
      </c>
    </row>
    <row r="157" spans="1:15" x14ac:dyDescent="0.25">
      <c r="A157" s="3" t="s">
        <v>433</v>
      </c>
      <c r="B157" s="3" t="s">
        <v>434</v>
      </c>
      <c r="C157" s="4" t="str">
        <f>VLOOKUP(E157,PHOTOS!D:O,12,0)</f>
        <v>UNI</v>
      </c>
      <c r="D157" s="4" t="s">
        <v>435</v>
      </c>
      <c r="E157" s="4" t="s">
        <v>436</v>
      </c>
      <c r="F157" s="41" t="s">
        <v>105</v>
      </c>
      <c r="G157" s="3" t="s">
        <v>428</v>
      </c>
      <c r="H157" s="4" t="s">
        <v>770</v>
      </c>
      <c r="I157" s="3" t="s">
        <v>16</v>
      </c>
      <c r="J157" s="3" t="s">
        <v>429</v>
      </c>
      <c r="K157" s="3" t="s">
        <v>18</v>
      </c>
      <c r="L157" s="3" t="s">
        <v>437</v>
      </c>
      <c r="M157" s="35">
        <v>16.899999999999999</v>
      </c>
      <c r="N157" s="35">
        <v>8.4480000000000004</v>
      </c>
      <c r="O157" s="49">
        <v>77</v>
      </c>
    </row>
    <row r="158" spans="1:15" x14ac:dyDescent="0.25">
      <c r="A158" s="5" t="s">
        <v>433</v>
      </c>
      <c r="B158" s="5" t="s">
        <v>438</v>
      </c>
      <c r="C158" s="4" t="str">
        <f>VLOOKUP(E158,PHOTOS!D:O,12,0)</f>
        <v>UNI</v>
      </c>
      <c r="D158" s="4" t="s">
        <v>435</v>
      </c>
      <c r="E158" s="4" t="s">
        <v>436</v>
      </c>
      <c r="F158" s="41" t="s">
        <v>105</v>
      </c>
      <c r="G158" s="5" t="s">
        <v>428</v>
      </c>
      <c r="H158" s="4" t="s">
        <v>770</v>
      </c>
      <c r="I158" s="5" t="s">
        <v>21</v>
      </c>
      <c r="J158" s="3" t="s">
        <v>429</v>
      </c>
      <c r="K158" s="3" t="s">
        <v>18</v>
      </c>
      <c r="L158" s="3" t="s">
        <v>439</v>
      </c>
      <c r="M158" s="35">
        <v>16.899999999999999</v>
      </c>
      <c r="N158" s="35">
        <v>8.4480000000000004</v>
      </c>
      <c r="O158" s="49">
        <v>63</v>
      </c>
    </row>
    <row r="159" spans="1:15" x14ac:dyDescent="0.25">
      <c r="A159" s="3" t="s">
        <v>433</v>
      </c>
      <c r="B159" s="3" t="s">
        <v>440</v>
      </c>
      <c r="C159" s="4" t="str">
        <f>VLOOKUP(E159,PHOTOS!D:O,12,0)</f>
        <v>UNI</v>
      </c>
      <c r="D159" s="4" t="s">
        <v>435</v>
      </c>
      <c r="E159" s="4" t="s">
        <v>436</v>
      </c>
      <c r="F159" s="41" t="s">
        <v>105</v>
      </c>
      <c r="G159" s="3" t="s">
        <v>428</v>
      </c>
      <c r="H159" s="4" t="s">
        <v>770</v>
      </c>
      <c r="I159" s="3" t="s">
        <v>35</v>
      </c>
      <c r="J159" s="3" t="s">
        <v>429</v>
      </c>
      <c r="K159" s="3" t="s">
        <v>18</v>
      </c>
      <c r="L159" s="3" t="s">
        <v>441</v>
      </c>
      <c r="M159" s="35">
        <v>16.899999999999999</v>
      </c>
      <c r="N159" s="35">
        <v>8.4480000000000004</v>
      </c>
      <c r="O159" s="49">
        <v>76</v>
      </c>
    </row>
    <row r="160" spans="1:15" x14ac:dyDescent="0.25">
      <c r="A160" s="5" t="s">
        <v>433</v>
      </c>
      <c r="B160" s="5" t="s">
        <v>442</v>
      </c>
      <c r="C160" s="4" t="str">
        <f>VLOOKUP(E160,PHOTOS!D:O,12,0)</f>
        <v>UNI</v>
      </c>
      <c r="D160" s="4" t="s">
        <v>435</v>
      </c>
      <c r="E160" s="4" t="s">
        <v>436</v>
      </c>
      <c r="F160" s="41" t="s">
        <v>105</v>
      </c>
      <c r="G160" s="5" t="s">
        <v>428</v>
      </c>
      <c r="H160" s="4" t="s">
        <v>770</v>
      </c>
      <c r="I160" s="5" t="s">
        <v>24</v>
      </c>
      <c r="J160" s="3" t="s">
        <v>429</v>
      </c>
      <c r="K160" s="3" t="s">
        <v>18</v>
      </c>
      <c r="L160" s="3" t="s">
        <v>443</v>
      </c>
      <c r="M160" s="35">
        <v>16.899999999999999</v>
      </c>
      <c r="N160" s="35">
        <v>8.4480000000000004</v>
      </c>
      <c r="O160" s="49">
        <v>56</v>
      </c>
    </row>
    <row r="161" spans="1:15" x14ac:dyDescent="0.25">
      <c r="A161" s="5" t="s">
        <v>444</v>
      </c>
      <c r="B161" s="5" t="s">
        <v>445</v>
      </c>
      <c r="C161" s="4" t="str">
        <f>VLOOKUP(E161,PHOTOS!D:O,12,0)</f>
        <v>BIPACK</v>
      </c>
      <c r="D161" s="4" t="s">
        <v>446</v>
      </c>
      <c r="E161" s="4" t="s">
        <v>447</v>
      </c>
      <c r="F161" s="3" t="s">
        <v>14</v>
      </c>
      <c r="G161" s="5" t="s">
        <v>448</v>
      </c>
      <c r="H161" s="4" t="s">
        <v>771</v>
      </c>
      <c r="I161" s="5" t="s">
        <v>340</v>
      </c>
      <c r="J161" s="3" t="s">
        <v>55</v>
      </c>
      <c r="K161" s="3" t="s">
        <v>18</v>
      </c>
      <c r="L161" s="3" t="s">
        <v>449</v>
      </c>
      <c r="M161" s="35">
        <v>18.899999999999999</v>
      </c>
      <c r="N161" s="35">
        <v>9.4489999999999998</v>
      </c>
      <c r="O161" s="49">
        <v>287</v>
      </c>
    </row>
    <row r="162" spans="1:15" x14ac:dyDescent="0.25">
      <c r="A162" s="3" t="s">
        <v>444</v>
      </c>
      <c r="B162" s="3" t="s">
        <v>450</v>
      </c>
      <c r="C162" s="4" t="str">
        <f>VLOOKUP(E162,PHOTOS!D:O,12,0)</f>
        <v>BIPACK</v>
      </c>
      <c r="D162" s="4" t="s">
        <v>446</v>
      </c>
      <c r="E162" s="4" t="s">
        <v>447</v>
      </c>
      <c r="F162" s="3" t="s">
        <v>14</v>
      </c>
      <c r="G162" s="3" t="s">
        <v>448</v>
      </c>
      <c r="H162" s="4" t="s">
        <v>771</v>
      </c>
      <c r="I162" s="3" t="s">
        <v>16</v>
      </c>
      <c r="J162" s="3" t="s">
        <v>55</v>
      </c>
      <c r="K162" s="3" t="s">
        <v>18</v>
      </c>
      <c r="L162" s="3" t="s">
        <v>451</v>
      </c>
      <c r="M162" s="35">
        <v>18.899999999999999</v>
      </c>
      <c r="N162" s="35">
        <v>9.4489999999999998</v>
      </c>
      <c r="O162" s="49">
        <v>57</v>
      </c>
    </row>
    <row r="163" spans="1:15" x14ac:dyDescent="0.25">
      <c r="A163" s="5" t="s">
        <v>444</v>
      </c>
      <c r="B163" s="5" t="s">
        <v>452</v>
      </c>
      <c r="C163" s="4" t="str">
        <f>VLOOKUP(E163,PHOTOS!D:O,12,0)</f>
        <v>BIPACK</v>
      </c>
      <c r="D163" s="4" t="s">
        <v>446</v>
      </c>
      <c r="E163" s="4" t="s">
        <v>447</v>
      </c>
      <c r="F163" s="3" t="s">
        <v>14</v>
      </c>
      <c r="G163" s="5" t="s">
        <v>448</v>
      </c>
      <c r="H163" s="4" t="s">
        <v>771</v>
      </c>
      <c r="I163" s="5" t="s">
        <v>35</v>
      </c>
      <c r="J163" s="3" t="s">
        <v>55</v>
      </c>
      <c r="K163" s="3" t="s">
        <v>18</v>
      </c>
      <c r="L163" s="3" t="s">
        <v>453</v>
      </c>
      <c r="M163" s="35">
        <v>18.899999999999999</v>
      </c>
      <c r="N163" s="35">
        <v>9.4489999999999998</v>
      </c>
      <c r="O163" s="49">
        <v>46</v>
      </c>
    </row>
    <row r="164" spans="1:15" x14ac:dyDescent="0.25">
      <c r="A164" s="3" t="s">
        <v>444</v>
      </c>
      <c r="B164" s="3" t="s">
        <v>454</v>
      </c>
      <c r="C164" s="4" t="str">
        <f>VLOOKUP(E164,PHOTOS!D:O,12,0)</f>
        <v>BIPACK</v>
      </c>
      <c r="D164" s="4" t="s">
        <v>446</v>
      </c>
      <c r="E164" s="4" t="s">
        <v>447</v>
      </c>
      <c r="F164" s="3" t="s">
        <v>14</v>
      </c>
      <c r="G164" s="3" t="s">
        <v>448</v>
      </c>
      <c r="H164" s="4" t="s">
        <v>771</v>
      </c>
      <c r="I164" s="3" t="s">
        <v>24</v>
      </c>
      <c r="J164" s="3" t="s">
        <v>55</v>
      </c>
      <c r="K164" s="3" t="s">
        <v>18</v>
      </c>
      <c r="L164" s="3" t="s">
        <v>455</v>
      </c>
      <c r="M164" s="35">
        <v>18.899999999999999</v>
      </c>
      <c r="N164" s="35">
        <v>9.4489999999999998</v>
      </c>
      <c r="O164" s="49">
        <v>66</v>
      </c>
    </row>
    <row r="165" spans="1:15" x14ac:dyDescent="0.25">
      <c r="A165" s="5" t="s">
        <v>444</v>
      </c>
      <c r="B165" s="5" t="s">
        <v>456</v>
      </c>
      <c r="C165" s="4" t="str">
        <f>VLOOKUP(E165,PHOTOS!D:O,12,0)</f>
        <v>BIPACK</v>
      </c>
      <c r="D165" s="4" t="s">
        <v>446</v>
      </c>
      <c r="E165" s="4" t="s">
        <v>447</v>
      </c>
      <c r="F165" s="3" t="s">
        <v>14</v>
      </c>
      <c r="G165" s="5" t="s">
        <v>448</v>
      </c>
      <c r="H165" s="4" t="s">
        <v>771</v>
      </c>
      <c r="I165" s="5" t="s">
        <v>27</v>
      </c>
      <c r="J165" s="3" t="s">
        <v>55</v>
      </c>
      <c r="K165" s="3" t="s">
        <v>18</v>
      </c>
      <c r="L165" s="3" t="s">
        <v>457</v>
      </c>
      <c r="M165" s="35">
        <v>18.899999999999999</v>
      </c>
      <c r="N165" s="35">
        <v>9.4489999999999998</v>
      </c>
      <c r="O165" s="49">
        <v>219</v>
      </c>
    </row>
    <row r="166" spans="1:15" x14ac:dyDescent="0.25">
      <c r="A166" s="3" t="s">
        <v>458</v>
      </c>
      <c r="B166" s="3" t="s">
        <v>461</v>
      </c>
      <c r="C166" s="4" t="str">
        <f>VLOOKUP(E166,PHOTOS!D:O,12,0)</f>
        <v>BIPACK</v>
      </c>
      <c r="D166" s="4" t="s">
        <v>459</v>
      </c>
      <c r="E166" s="4" t="s">
        <v>460</v>
      </c>
      <c r="F166" s="41" t="s">
        <v>105</v>
      </c>
      <c r="G166" s="3" t="s">
        <v>448</v>
      </c>
      <c r="H166" s="4" t="s">
        <v>772</v>
      </c>
      <c r="I166" s="3" t="s">
        <v>27</v>
      </c>
      <c r="J166" s="3" t="s">
        <v>55</v>
      </c>
      <c r="K166" s="3" t="s">
        <v>18</v>
      </c>
      <c r="L166" s="3" t="s">
        <v>462</v>
      </c>
      <c r="M166" s="35">
        <v>20.9</v>
      </c>
      <c r="N166" s="35">
        <v>10.450000000000001</v>
      </c>
      <c r="O166" s="49">
        <v>4</v>
      </c>
    </row>
    <row r="167" spans="1:15" x14ac:dyDescent="0.25">
      <c r="A167" s="5" t="s">
        <v>463</v>
      </c>
      <c r="B167" s="5" t="s">
        <v>464</v>
      </c>
      <c r="C167" s="4" t="str">
        <f>VLOOKUP(E167,PHOTOS!D:O,12,0)</f>
        <v>UNI</v>
      </c>
      <c r="D167" s="4" t="s">
        <v>465</v>
      </c>
      <c r="E167" s="4" t="s">
        <v>466</v>
      </c>
      <c r="F167" s="3" t="s">
        <v>165</v>
      </c>
      <c r="G167" s="5" t="s">
        <v>42</v>
      </c>
      <c r="H167" s="4" t="s">
        <v>773</v>
      </c>
      <c r="I167" s="5" t="s">
        <v>16</v>
      </c>
      <c r="J167" s="3" t="s">
        <v>55</v>
      </c>
      <c r="K167" s="3" t="s">
        <v>18</v>
      </c>
      <c r="L167" s="3" t="s">
        <v>467</v>
      </c>
      <c r="M167" s="35">
        <v>19.899999999999999</v>
      </c>
      <c r="N167" s="35">
        <v>9.9550000000000018</v>
      </c>
      <c r="O167" s="49">
        <v>325</v>
      </c>
    </row>
    <row r="168" spans="1:15" x14ac:dyDescent="0.25">
      <c r="A168" s="3" t="s">
        <v>463</v>
      </c>
      <c r="B168" s="3" t="s">
        <v>468</v>
      </c>
      <c r="C168" s="4" t="str">
        <f>VLOOKUP(E168,PHOTOS!D:O,12,0)</f>
        <v>UNI</v>
      </c>
      <c r="D168" s="4" t="s">
        <v>465</v>
      </c>
      <c r="E168" s="4" t="s">
        <v>466</v>
      </c>
      <c r="F168" s="3" t="s">
        <v>165</v>
      </c>
      <c r="G168" s="3" t="s">
        <v>42</v>
      </c>
      <c r="H168" s="4" t="s">
        <v>773</v>
      </c>
      <c r="I168" s="3" t="s">
        <v>21</v>
      </c>
      <c r="J168" s="3" t="s">
        <v>55</v>
      </c>
      <c r="K168" s="3" t="s">
        <v>18</v>
      </c>
      <c r="L168" s="3" t="s">
        <v>469</v>
      </c>
      <c r="M168" s="35">
        <v>19.899999999999999</v>
      </c>
      <c r="N168" s="35">
        <v>9.9550000000000018</v>
      </c>
      <c r="O168" s="49">
        <v>417</v>
      </c>
    </row>
    <row r="169" spans="1:15" x14ac:dyDescent="0.25">
      <c r="A169" s="5" t="s">
        <v>463</v>
      </c>
      <c r="B169" s="5" t="s">
        <v>470</v>
      </c>
      <c r="C169" s="4" t="str">
        <f>VLOOKUP(E169,PHOTOS!D:O,12,0)</f>
        <v>UNI</v>
      </c>
      <c r="D169" s="4" t="s">
        <v>465</v>
      </c>
      <c r="E169" s="4" t="s">
        <v>466</v>
      </c>
      <c r="F169" s="3" t="s">
        <v>165</v>
      </c>
      <c r="G169" s="5" t="s">
        <v>42</v>
      </c>
      <c r="H169" s="4" t="s">
        <v>773</v>
      </c>
      <c r="I169" s="5" t="s">
        <v>35</v>
      </c>
      <c r="J169" s="3" t="s">
        <v>55</v>
      </c>
      <c r="K169" s="3" t="s">
        <v>18</v>
      </c>
      <c r="L169" s="3" t="s">
        <v>471</v>
      </c>
      <c r="M169" s="35">
        <v>19.899999999999999</v>
      </c>
      <c r="N169" s="35">
        <v>9.9550000000000018</v>
      </c>
      <c r="O169" s="49">
        <v>320</v>
      </c>
    </row>
    <row r="170" spans="1:15" x14ac:dyDescent="0.25">
      <c r="A170" s="3" t="s">
        <v>463</v>
      </c>
      <c r="B170" s="3" t="s">
        <v>472</v>
      </c>
      <c r="C170" s="4" t="str">
        <f>VLOOKUP(E170,PHOTOS!D:O,12,0)</f>
        <v>UNI</v>
      </c>
      <c r="D170" s="4" t="s">
        <v>465</v>
      </c>
      <c r="E170" s="4" t="s">
        <v>466</v>
      </c>
      <c r="F170" s="3" t="s">
        <v>165</v>
      </c>
      <c r="G170" s="3" t="s">
        <v>42</v>
      </c>
      <c r="H170" s="4" t="s">
        <v>773</v>
      </c>
      <c r="I170" s="3" t="s">
        <v>24</v>
      </c>
      <c r="J170" s="3" t="s">
        <v>55</v>
      </c>
      <c r="K170" s="3" t="s">
        <v>18</v>
      </c>
      <c r="L170" s="3" t="s">
        <v>473</v>
      </c>
      <c r="M170" s="35">
        <v>19.899999999999999</v>
      </c>
      <c r="N170" s="35">
        <v>9.9550000000000018</v>
      </c>
      <c r="O170" s="49">
        <v>372</v>
      </c>
    </row>
    <row r="171" spans="1:15" x14ac:dyDescent="0.25">
      <c r="A171" s="5" t="s">
        <v>474</v>
      </c>
      <c r="B171" s="5" t="s">
        <v>475</v>
      </c>
      <c r="C171" s="4" t="str">
        <f>VLOOKUP(E171,PHOTOS!D:O,12,0)</f>
        <v>UNI</v>
      </c>
      <c r="D171" s="4" t="s">
        <v>476</v>
      </c>
      <c r="E171" s="4" t="s">
        <v>477</v>
      </c>
      <c r="F171" s="3" t="s">
        <v>14</v>
      </c>
      <c r="G171" s="5" t="s">
        <v>478</v>
      </c>
      <c r="H171" s="4" t="s">
        <v>774</v>
      </c>
      <c r="I171" s="5" t="s">
        <v>340</v>
      </c>
      <c r="J171" s="3" t="s">
        <v>55</v>
      </c>
      <c r="K171" s="3" t="s">
        <v>18</v>
      </c>
      <c r="L171" s="3" t="s">
        <v>479</v>
      </c>
      <c r="M171" s="35">
        <v>11.9</v>
      </c>
      <c r="N171" s="35">
        <v>5.9510000000000005</v>
      </c>
      <c r="O171" s="49">
        <v>56</v>
      </c>
    </row>
    <row r="172" spans="1:15" x14ac:dyDescent="0.25">
      <c r="A172" s="3" t="s">
        <v>474</v>
      </c>
      <c r="B172" s="3" t="s">
        <v>480</v>
      </c>
      <c r="C172" s="4" t="str">
        <f>VLOOKUP(E172,PHOTOS!D:O,12,0)</f>
        <v>UNI</v>
      </c>
      <c r="D172" s="4" t="s">
        <v>476</v>
      </c>
      <c r="E172" s="4" t="s">
        <v>477</v>
      </c>
      <c r="F172" s="3" t="s">
        <v>14</v>
      </c>
      <c r="G172" s="3" t="s">
        <v>478</v>
      </c>
      <c r="H172" s="4" t="s">
        <v>774</v>
      </c>
      <c r="I172" s="3" t="s">
        <v>16</v>
      </c>
      <c r="J172" s="3" t="s">
        <v>55</v>
      </c>
      <c r="K172" s="3" t="s">
        <v>18</v>
      </c>
      <c r="L172" s="3" t="s">
        <v>481</v>
      </c>
      <c r="M172" s="35">
        <v>11.9</v>
      </c>
      <c r="N172" s="35">
        <v>5.9510000000000005</v>
      </c>
      <c r="O172" s="49">
        <v>55</v>
      </c>
    </row>
    <row r="173" spans="1:15" x14ac:dyDescent="0.25">
      <c r="A173" s="5" t="s">
        <v>474</v>
      </c>
      <c r="B173" s="5" t="s">
        <v>482</v>
      </c>
      <c r="C173" s="4" t="str">
        <f>VLOOKUP(E173,PHOTOS!D:O,12,0)</f>
        <v>UNI</v>
      </c>
      <c r="D173" s="4" t="s">
        <v>476</v>
      </c>
      <c r="E173" s="4" t="s">
        <v>477</v>
      </c>
      <c r="F173" s="3" t="s">
        <v>14</v>
      </c>
      <c r="G173" s="5" t="s">
        <v>478</v>
      </c>
      <c r="H173" s="4" t="s">
        <v>774</v>
      </c>
      <c r="I173" s="5" t="s">
        <v>24</v>
      </c>
      <c r="J173" s="3" t="s">
        <v>55</v>
      </c>
      <c r="K173" s="3" t="s">
        <v>18</v>
      </c>
      <c r="L173" s="3" t="s">
        <v>483</v>
      </c>
      <c r="M173" s="35">
        <v>11.9</v>
      </c>
      <c r="N173" s="35">
        <v>5.9510000000000005</v>
      </c>
      <c r="O173" s="49">
        <v>30</v>
      </c>
    </row>
    <row r="174" spans="1:15" x14ac:dyDescent="0.25">
      <c r="A174" s="3" t="s">
        <v>484</v>
      </c>
      <c r="B174" s="3" t="s">
        <v>485</v>
      </c>
      <c r="C174" s="4" t="str">
        <f>VLOOKUP(E174,PHOTOS!D:O,12,0)</f>
        <v>UNI</v>
      </c>
      <c r="D174" s="4" t="s">
        <v>486</v>
      </c>
      <c r="E174" s="4" t="s">
        <v>487</v>
      </c>
      <c r="F174" s="41" t="s">
        <v>105</v>
      </c>
      <c r="G174" s="3" t="s">
        <v>478</v>
      </c>
      <c r="H174" s="4" t="s">
        <v>775</v>
      </c>
      <c r="I174" s="3" t="s">
        <v>340</v>
      </c>
      <c r="J174" s="3" t="s">
        <v>55</v>
      </c>
      <c r="K174" s="3" t="s">
        <v>18</v>
      </c>
      <c r="L174" s="3" t="s">
        <v>488</v>
      </c>
      <c r="M174" s="35">
        <v>13.9</v>
      </c>
      <c r="N174" s="35">
        <v>6.9520000000000008</v>
      </c>
      <c r="O174" s="49">
        <v>61</v>
      </c>
    </row>
    <row r="175" spans="1:15" x14ac:dyDescent="0.25">
      <c r="A175" s="5" t="s">
        <v>484</v>
      </c>
      <c r="B175" s="5" t="s">
        <v>489</v>
      </c>
      <c r="C175" s="4" t="str">
        <f>VLOOKUP(E175,PHOTOS!D:O,12,0)</f>
        <v>UNI</v>
      </c>
      <c r="D175" s="4" t="s">
        <v>486</v>
      </c>
      <c r="E175" s="4" t="s">
        <v>487</v>
      </c>
      <c r="F175" s="41" t="s">
        <v>105</v>
      </c>
      <c r="G175" s="5" t="s">
        <v>478</v>
      </c>
      <c r="H175" s="4" t="s">
        <v>775</v>
      </c>
      <c r="I175" s="5" t="s">
        <v>16</v>
      </c>
      <c r="J175" s="3" t="s">
        <v>55</v>
      </c>
      <c r="K175" s="3" t="s">
        <v>18</v>
      </c>
      <c r="L175" s="3" t="s">
        <v>490</v>
      </c>
      <c r="M175" s="35">
        <v>13.9</v>
      </c>
      <c r="N175" s="35">
        <v>6.9520000000000008</v>
      </c>
      <c r="O175" s="49">
        <v>62</v>
      </c>
    </row>
    <row r="176" spans="1:15" x14ac:dyDescent="0.25">
      <c r="A176" s="3" t="s">
        <v>484</v>
      </c>
      <c r="B176" s="3" t="s">
        <v>491</v>
      </c>
      <c r="C176" s="4" t="str">
        <f>VLOOKUP(E176,PHOTOS!D:O,12,0)</f>
        <v>UNI</v>
      </c>
      <c r="D176" s="4" t="s">
        <v>486</v>
      </c>
      <c r="E176" s="4" t="s">
        <v>487</v>
      </c>
      <c r="F176" s="41" t="s">
        <v>105</v>
      </c>
      <c r="G176" s="3" t="s">
        <v>478</v>
      </c>
      <c r="H176" s="4" t="s">
        <v>775</v>
      </c>
      <c r="I176" s="3" t="s">
        <v>24</v>
      </c>
      <c r="J176" s="3" t="s">
        <v>55</v>
      </c>
      <c r="K176" s="3" t="s">
        <v>18</v>
      </c>
      <c r="L176" s="3" t="s">
        <v>492</v>
      </c>
      <c r="M176" s="35">
        <v>13.9</v>
      </c>
      <c r="N176" s="35">
        <v>6.9520000000000008</v>
      </c>
      <c r="O176" s="49">
        <v>45</v>
      </c>
    </row>
    <row r="177" spans="1:15" x14ac:dyDescent="0.25">
      <c r="A177" s="5" t="s">
        <v>493</v>
      </c>
      <c r="B177" s="5" t="s">
        <v>494</v>
      </c>
      <c r="C177" s="4" t="str">
        <f>VLOOKUP(E177,PHOTOS!D:O,12,0)</f>
        <v>UNI</v>
      </c>
      <c r="D177" s="4" t="s">
        <v>495</v>
      </c>
      <c r="E177" s="4" t="s">
        <v>496</v>
      </c>
      <c r="F177" s="3" t="s">
        <v>165</v>
      </c>
      <c r="G177" s="5" t="s">
        <v>497</v>
      </c>
      <c r="H177" s="4" t="s">
        <v>776</v>
      </c>
      <c r="I177" s="5" t="s">
        <v>16</v>
      </c>
      <c r="J177" s="3" t="s">
        <v>55</v>
      </c>
      <c r="K177" s="3" t="s">
        <v>18</v>
      </c>
      <c r="L177" s="3" t="s">
        <v>498</v>
      </c>
      <c r="M177" s="35">
        <v>17.899999999999999</v>
      </c>
      <c r="N177" s="35">
        <v>8.9540000000000006</v>
      </c>
      <c r="O177" s="49">
        <v>8</v>
      </c>
    </row>
    <row r="178" spans="1:15" x14ac:dyDescent="0.25">
      <c r="A178" s="3" t="s">
        <v>499</v>
      </c>
      <c r="B178" s="3" t="s">
        <v>500</v>
      </c>
      <c r="C178" s="4" t="str">
        <f>VLOOKUP(E178,PHOTOS!D:O,12,0)</f>
        <v>BIPACK</v>
      </c>
      <c r="D178" s="4" t="s">
        <v>501</v>
      </c>
      <c r="E178" s="4" t="s">
        <v>502</v>
      </c>
      <c r="F178" s="41" t="s">
        <v>105</v>
      </c>
      <c r="G178" s="3" t="s">
        <v>503</v>
      </c>
      <c r="H178" s="4" t="s">
        <v>777</v>
      </c>
      <c r="I178" s="3" t="s">
        <v>16</v>
      </c>
      <c r="J178" s="3" t="s">
        <v>55</v>
      </c>
      <c r="K178" s="3" t="s">
        <v>18</v>
      </c>
      <c r="L178" s="3" t="s">
        <v>504</v>
      </c>
      <c r="M178" s="35">
        <v>20.9</v>
      </c>
      <c r="N178" s="35">
        <v>10.450000000000001</v>
      </c>
      <c r="O178" s="49">
        <v>67</v>
      </c>
    </row>
    <row r="179" spans="1:15" x14ac:dyDescent="0.25">
      <c r="A179" s="5" t="s">
        <v>505</v>
      </c>
      <c r="B179" s="5" t="s">
        <v>506</v>
      </c>
      <c r="C179" s="4" t="str">
        <f>VLOOKUP(E179,PHOTOS!D:O,12,0)</f>
        <v>UNI</v>
      </c>
      <c r="D179" s="4" t="s">
        <v>507</v>
      </c>
      <c r="E179" s="4" t="s">
        <v>508</v>
      </c>
      <c r="F179" s="3" t="s">
        <v>165</v>
      </c>
      <c r="G179" s="5" t="s">
        <v>339</v>
      </c>
      <c r="H179" s="4" t="s">
        <v>778</v>
      </c>
      <c r="I179" s="5" t="s">
        <v>16</v>
      </c>
      <c r="J179" s="3" t="s">
        <v>55</v>
      </c>
      <c r="K179" s="3" t="s">
        <v>18</v>
      </c>
      <c r="L179" s="3" t="s">
        <v>509</v>
      </c>
      <c r="M179" s="35">
        <v>19.899999999999999</v>
      </c>
      <c r="N179" s="35">
        <v>9.9550000000000018</v>
      </c>
      <c r="O179" s="49">
        <v>100</v>
      </c>
    </row>
    <row r="180" spans="1:15" x14ac:dyDescent="0.25">
      <c r="A180" s="3" t="s">
        <v>505</v>
      </c>
      <c r="B180" s="3" t="s">
        <v>510</v>
      </c>
      <c r="C180" s="4" t="str">
        <f>VLOOKUP(E180,PHOTOS!D:O,12,0)</f>
        <v>UNI</v>
      </c>
      <c r="D180" s="4" t="s">
        <v>507</v>
      </c>
      <c r="E180" s="4" t="s">
        <v>508</v>
      </c>
      <c r="F180" s="3" t="s">
        <v>165</v>
      </c>
      <c r="G180" s="3" t="s">
        <v>339</v>
      </c>
      <c r="H180" s="4" t="s">
        <v>778</v>
      </c>
      <c r="I180" s="3" t="s">
        <v>21</v>
      </c>
      <c r="J180" s="3" t="s">
        <v>55</v>
      </c>
      <c r="K180" s="3" t="s">
        <v>18</v>
      </c>
      <c r="L180" s="3" t="s">
        <v>511</v>
      </c>
      <c r="M180" s="35">
        <v>19.899999999999999</v>
      </c>
      <c r="N180" s="35">
        <v>9.9550000000000018</v>
      </c>
      <c r="O180" s="49">
        <v>316</v>
      </c>
    </row>
    <row r="181" spans="1:15" x14ac:dyDescent="0.25">
      <c r="A181" s="5" t="s">
        <v>505</v>
      </c>
      <c r="B181" s="5" t="s">
        <v>512</v>
      </c>
      <c r="C181" s="4" t="str">
        <f>VLOOKUP(E181,PHOTOS!D:O,12,0)</f>
        <v>UNI</v>
      </c>
      <c r="D181" s="4" t="s">
        <v>507</v>
      </c>
      <c r="E181" s="4" t="s">
        <v>508</v>
      </c>
      <c r="F181" s="3" t="s">
        <v>165</v>
      </c>
      <c r="G181" s="5" t="s">
        <v>339</v>
      </c>
      <c r="H181" s="4" t="s">
        <v>778</v>
      </c>
      <c r="I181" s="5" t="s">
        <v>35</v>
      </c>
      <c r="J181" s="3" t="s">
        <v>55</v>
      </c>
      <c r="K181" s="3" t="s">
        <v>18</v>
      </c>
      <c r="L181" s="3" t="s">
        <v>513</v>
      </c>
      <c r="M181" s="35">
        <v>19.899999999999999</v>
      </c>
      <c r="N181" s="35">
        <v>9.9550000000000018</v>
      </c>
      <c r="O181" s="49">
        <v>329</v>
      </c>
    </row>
    <row r="182" spans="1:15" x14ac:dyDescent="0.25">
      <c r="A182" s="3" t="s">
        <v>505</v>
      </c>
      <c r="B182" s="3" t="s">
        <v>514</v>
      </c>
      <c r="C182" s="4" t="str">
        <f>VLOOKUP(E182,PHOTOS!D:O,12,0)</f>
        <v>UNI</v>
      </c>
      <c r="D182" s="4" t="s">
        <v>507</v>
      </c>
      <c r="E182" s="4" t="s">
        <v>508</v>
      </c>
      <c r="F182" s="3" t="s">
        <v>165</v>
      </c>
      <c r="G182" s="3" t="s">
        <v>339</v>
      </c>
      <c r="H182" s="4" t="s">
        <v>778</v>
      </c>
      <c r="I182" s="3" t="s">
        <v>24</v>
      </c>
      <c r="J182" s="3" t="s">
        <v>55</v>
      </c>
      <c r="K182" s="3" t="s">
        <v>18</v>
      </c>
      <c r="L182" s="3" t="s">
        <v>515</v>
      </c>
      <c r="M182" s="35">
        <v>19.899999999999999</v>
      </c>
      <c r="N182" s="35">
        <v>9.9550000000000018</v>
      </c>
      <c r="O182" s="49">
        <v>276</v>
      </c>
    </row>
    <row r="183" spans="1:15" x14ac:dyDescent="0.25">
      <c r="A183" s="5" t="s">
        <v>505</v>
      </c>
      <c r="B183" s="5" t="s">
        <v>516</v>
      </c>
      <c r="C183" s="4" t="str">
        <f>VLOOKUP(E183,PHOTOS!D:O,12,0)</f>
        <v>UNI</v>
      </c>
      <c r="D183" s="4" t="s">
        <v>507</v>
      </c>
      <c r="E183" s="4" t="s">
        <v>508</v>
      </c>
      <c r="F183" s="3" t="s">
        <v>165</v>
      </c>
      <c r="G183" s="5" t="s">
        <v>339</v>
      </c>
      <c r="H183" s="4" t="s">
        <v>778</v>
      </c>
      <c r="I183" s="5" t="s">
        <v>27</v>
      </c>
      <c r="J183" s="3" t="s">
        <v>55</v>
      </c>
      <c r="K183" s="3" t="s">
        <v>18</v>
      </c>
      <c r="L183" s="3" t="s">
        <v>517</v>
      </c>
      <c r="M183" s="35">
        <v>19.899999999999999</v>
      </c>
      <c r="N183" s="35">
        <v>9.9550000000000018</v>
      </c>
      <c r="O183" s="49">
        <v>159</v>
      </c>
    </row>
    <row r="184" spans="1:15" x14ac:dyDescent="0.25">
      <c r="A184" s="3" t="s">
        <v>518</v>
      </c>
      <c r="B184" s="3" t="s">
        <v>519</v>
      </c>
      <c r="C184" s="4" t="str">
        <f>VLOOKUP(E184,PHOTOS!D:O,12,0)</f>
        <v>UNI</v>
      </c>
      <c r="D184" s="4" t="s">
        <v>520</v>
      </c>
      <c r="E184" s="4" t="s">
        <v>521</v>
      </c>
      <c r="F184" s="3" t="s">
        <v>160</v>
      </c>
      <c r="G184" s="3" t="s">
        <v>339</v>
      </c>
      <c r="H184" s="4" t="s">
        <v>779</v>
      </c>
      <c r="I184" s="3" t="s">
        <v>16</v>
      </c>
      <c r="J184" s="3" t="s">
        <v>55</v>
      </c>
      <c r="K184" s="3" t="s">
        <v>18</v>
      </c>
      <c r="L184" s="3" t="s">
        <v>522</v>
      </c>
      <c r="M184" s="35">
        <v>17.899999999999999</v>
      </c>
      <c r="N184" s="35">
        <v>8.9540000000000006</v>
      </c>
      <c r="O184" s="49">
        <v>93</v>
      </c>
    </row>
    <row r="185" spans="1:15" x14ac:dyDescent="0.25">
      <c r="A185" s="5" t="s">
        <v>518</v>
      </c>
      <c r="B185" s="5" t="s">
        <v>523</v>
      </c>
      <c r="C185" s="4" t="str">
        <f>VLOOKUP(E185,PHOTOS!D:O,12,0)</f>
        <v>UNI</v>
      </c>
      <c r="D185" s="4" t="s">
        <v>520</v>
      </c>
      <c r="E185" s="4" t="s">
        <v>521</v>
      </c>
      <c r="F185" s="5" t="s">
        <v>160</v>
      </c>
      <c r="G185" s="5" t="s">
        <v>339</v>
      </c>
      <c r="H185" s="4" t="s">
        <v>779</v>
      </c>
      <c r="I185" s="5" t="s">
        <v>21</v>
      </c>
      <c r="J185" s="3" t="s">
        <v>55</v>
      </c>
      <c r="K185" s="3" t="s">
        <v>18</v>
      </c>
      <c r="L185" s="3" t="s">
        <v>524</v>
      </c>
      <c r="M185" s="35">
        <v>17.899999999999999</v>
      </c>
      <c r="N185" s="35">
        <v>8.9540000000000006</v>
      </c>
      <c r="O185" s="49">
        <v>303</v>
      </c>
    </row>
    <row r="186" spans="1:15" x14ac:dyDescent="0.25">
      <c r="A186" s="3" t="s">
        <v>518</v>
      </c>
      <c r="B186" s="3" t="s">
        <v>525</v>
      </c>
      <c r="C186" s="4" t="str">
        <f>VLOOKUP(E186,PHOTOS!D:O,12,0)</f>
        <v>UNI</v>
      </c>
      <c r="D186" s="4" t="s">
        <v>520</v>
      </c>
      <c r="E186" s="4" t="s">
        <v>521</v>
      </c>
      <c r="F186" s="3" t="s">
        <v>160</v>
      </c>
      <c r="G186" s="3" t="s">
        <v>339</v>
      </c>
      <c r="H186" s="4" t="s">
        <v>779</v>
      </c>
      <c r="I186" s="3" t="s">
        <v>35</v>
      </c>
      <c r="J186" s="3" t="s">
        <v>55</v>
      </c>
      <c r="K186" s="3" t="s">
        <v>18</v>
      </c>
      <c r="L186" s="3" t="s">
        <v>526</v>
      </c>
      <c r="M186" s="35">
        <v>17.899999999999999</v>
      </c>
      <c r="N186" s="35">
        <v>8.9540000000000006</v>
      </c>
      <c r="O186" s="49">
        <v>425</v>
      </c>
    </row>
    <row r="187" spans="1:15" x14ac:dyDescent="0.25">
      <c r="A187" s="5" t="s">
        <v>518</v>
      </c>
      <c r="B187" s="5" t="s">
        <v>527</v>
      </c>
      <c r="C187" s="4" t="str">
        <f>VLOOKUP(E187,PHOTOS!D:O,12,0)</f>
        <v>UNI</v>
      </c>
      <c r="D187" s="4" t="s">
        <v>520</v>
      </c>
      <c r="E187" s="4" t="s">
        <v>521</v>
      </c>
      <c r="F187" s="5" t="s">
        <v>160</v>
      </c>
      <c r="G187" s="5" t="s">
        <v>339</v>
      </c>
      <c r="H187" s="4" t="s">
        <v>779</v>
      </c>
      <c r="I187" s="5" t="s">
        <v>24</v>
      </c>
      <c r="J187" s="3" t="s">
        <v>55</v>
      </c>
      <c r="K187" s="3" t="s">
        <v>18</v>
      </c>
      <c r="L187" s="3" t="s">
        <v>528</v>
      </c>
      <c r="M187" s="35">
        <v>17.899999999999999</v>
      </c>
      <c r="N187" s="35">
        <v>8.9540000000000006</v>
      </c>
      <c r="O187" s="49">
        <v>306</v>
      </c>
    </row>
    <row r="188" spans="1:15" x14ac:dyDescent="0.25">
      <c r="A188" s="3" t="s">
        <v>518</v>
      </c>
      <c r="B188" s="3" t="s">
        <v>529</v>
      </c>
      <c r="C188" s="4" t="str">
        <f>VLOOKUP(E188,PHOTOS!D:O,12,0)</f>
        <v>UNI</v>
      </c>
      <c r="D188" s="4" t="s">
        <v>520</v>
      </c>
      <c r="E188" s="4" t="s">
        <v>521</v>
      </c>
      <c r="F188" s="3" t="s">
        <v>160</v>
      </c>
      <c r="G188" s="3" t="s">
        <v>339</v>
      </c>
      <c r="H188" s="4" t="s">
        <v>779</v>
      </c>
      <c r="I188" s="3" t="s">
        <v>27</v>
      </c>
      <c r="J188" s="3" t="s">
        <v>55</v>
      </c>
      <c r="K188" s="3" t="s">
        <v>18</v>
      </c>
      <c r="L188" s="3" t="s">
        <v>530</v>
      </c>
      <c r="M188" s="35">
        <v>17.899999999999999</v>
      </c>
      <c r="N188" s="35">
        <v>8.9540000000000006</v>
      </c>
      <c r="O188" s="49">
        <v>164</v>
      </c>
    </row>
    <row r="189" spans="1:15" x14ac:dyDescent="0.25">
      <c r="A189" s="5" t="s">
        <v>531</v>
      </c>
      <c r="B189" s="5" t="s">
        <v>532</v>
      </c>
      <c r="C189" s="4" t="str">
        <f>VLOOKUP(E189,PHOTOS!D:O,12,0)</f>
        <v>UNI</v>
      </c>
      <c r="D189" s="4" t="s">
        <v>533</v>
      </c>
      <c r="E189" s="4" t="s">
        <v>534</v>
      </c>
      <c r="F189" s="5" t="s">
        <v>338</v>
      </c>
      <c r="G189" s="5" t="s">
        <v>535</v>
      </c>
      <c r="H189" s="4" t="s">
        <v>780</v>
      </c>
      <c r="I189" s="5" t="s">
        <v>16</v>
      </c>
      <c r="J189" s="3" t="s">
        <v>536</v>
      </c>
      <c r="K189" s="3" t="s">
        <v>342</v>
      </c>
      <c r="L189" s="3" t="s">
        <v>537</v>
      </c>
      <c r="M189" s="35">
        <v>46.9</v>
      </c>
      <c r="N189" s="35">
        <v>23.452000000000002</v>
      </c>
      <c r="O189" s="49">
        <v>79</v>
      </c>
    </row>
    <row r="190" spans="1:15" x14ac:dyDescent="0.25">
      <c r="A190" s="3" t="s">
        <v>531</v>
      </c>
      <c r="B190" s="3" t="s">
        <v>538</v>
      </c>
      <c r="C190" s="4" t="str">
        <f>VLOOKUP(E190,PHOTOS!D:O,12,0)</f>
        <v>UNI</v>
      </c>
      <c r="D190" s="4" t="s">
        <v>533</v>
      </c>
      <c r="E190" s="4" t="s">
        <v>534</v>
      </c>
      <c r="F190" s="3" t="s">
        <v>338</v>
      </c>
      <c r="G190" s="3" t="s">
        <v>535</v>
      </c>
      <c r="H190" s="4" t="s">
        <v>780</v>
      </c>
      <c r="I190" s="3" t="s">
        <v>21</v>
      </c>
      <c r="J190" s="3" t="s">
        <v>536</v>
      </c>
      <c r="K190" s="3" t="s">
        <v>342</v>
      </c>
      <c r="L190" s="3" t="s">
        <v>539</v>
      </c>
      <c r="M190" s="35">
        <v>46.9</v>
      </c>
      <c r="N190" s="35">
        <v>23.452000000000002</v>
      </c>
      <c r="O190" s="49">
        <v>108</v>
      </c>
    </row>
    <row r="191" spans="1:15" x14ac:dyDescent="0.25">
      <c r="A191" s="5" t="s">
        <v>531</v>
      </c>
      <c r="B191" s="5" t="s">
        <v>540</v>
      </c>
      <c r="C191" s="4" t="str">
        <f>VLOOKUP(E191,PHOTOS!D:O,12,0)</f>
        <v>UNI</v>
      </c>
      <c r="D191" s="4" t="s">
        <v>533</v>
      </c>
      <c r="E191" s="4" t="s">
        <v>534</v>
      </c>
      <c r="F191" s="5" t="s">
        <v>338</v>
      </c>
      <c r="G191" s="5" t="s">
        <v>535</v>
      </c>
      <c r="H191" s="4" t="s">
        <v>780</v>
      </c>
      <c r="I191" s="5" t="s">
        <v>35</v>
      </c>
      <c r="J191" s="3" t="s">
        <v>536</v>
      </c>
      <c r="K191" s="3" t="s">
        <v>342</v>
      </c>
      <c r="L191" s="3" t="s">
        <v>541</v>
      </c>
      <c r="M191" s="35">
        <v>46.9</v>
      </c>
      <c r="N191" s="35">
        <v>23.452000000000002</v>
      </c>
      <c r="O191" s="49">
        <v>113</v>
      </c>
    </row>
    <row r="192" spans="1:15" x14ac:dyDescent="0.25">
      <c r="A192" s="3" t="s">
        <v>531</v>
      </c>
      <c r="B192" s="3" t="s">
        <v>542</v>
      </c>
      <c r="C192" s="4" t="str">
        <f>VLOOKUP(E192,PHOTOS!D:O,12,0)</f>
        <v>UNI</v>
      </c>
      <c r="D192" s="4" t="s">
        <v>533</v>
      </c>
      <c r="E192" s="4" t="s">
        <v>534</v>
      </c>
      <c r="F192" s="3" t="s">
        <v>338</v>
      </c>
      <c r="G192" s="3" t="s">
        <v>535</v>
      </c>
      <c r="H192" s="4" t="s">
        <v>780</v>
      </c>
      <c r="I192" s="3" t="s">
        <v>24</v>
      </c>
      <c r="J192" s="3" t="s">
        <v>536</v>
      </c>
      <c r="K192" s="3" t="s">
        <v>342</v>
      </c>
      <c r="L192" s="3" t="s">
        <v>543</v>
      </c>
      <c r="M192" s="35">
        <v>46.9</v>
      </c>
      <c r="N192" s="35">
        <v>23.452000000000002</v>
      </c>
      <c r="O192" s="49">
        <v>83</v>
      </c>
    </row>
    <row r="193" spans="1:15" x14ac:dyDescent="0.25">
      <c r="A193" s="5" t="s">
        <v>531</v>
      </c>
      <c r="B193" s="5" t="s">
        <v>544</v>
      </c>
      <c r="C193" s="4" t="str">
        <f>VLOOKUP(E193,PHOTOS!D:O,12,0)</f>
        <v>UNI</v>
      </c>
      <c r="D193" s="4" t="s">
        <v>533</v>
      </c>
      <c r="E193" s="4" t="s">
        <v>534</v>
      </c>
      <c r="F193" s="5" t="s">
        <v>338</v>
      </c>
      <c r="G193" s="5" t="s">
        <v>545</v>
      </c>
      <c r="H193" s="4" t="s">
        <v>781</v>
      </c>
      <c r="I193" s="5" t="s">
        <v>16</v>
      </c>
      <c r="J193" s="3" t="s">
        <v>536</v>
      </c>
      <c r="K193" s="3" t="s">
        <v>342</v>
      </c>
      <c r="L193" s="3" t="s">
        <v>546</v>
      </c>
      <c r="M193" s="35">
        <v>46.9</v>
      </c>
      <c r="N193" s="35">
        <v>23.452000000000002</v>
      </c>
      <c r="O193" s="49">
        <v>44</v>
      </c>
    </row>
    <row r="194" spans="1:15" x14ac:dyDescent="0.25">
      <c r="A194" s="3" t="s">
        <v>531</v>
      </c>
      <c r="B194" s="3" t="s">
        <v>547</v>
      </c>
      <c r="C194" s="4" t="str">
        <f>VLOOKUP(E194,PHOTOS!D:O,12,0)</f>
        <v>UNI</v>
      </c>
      <c r="D194" s="4" t="s">
        <v>533</v>
      </c>
      <c r="E194" s="4" t="s">
        <v>534</v>
      </c>
      <c r="F194" s="3" t="s">
        <v>338</v>
      </c>
      <c r="G194" s="3" t="s">
        <v>545</v>
      </c>
      <c r="H194" s="4" t="s">
        <v>781</v>
      </c>
      <c r="I194" s="3" t="s">
        <v>21</v>
      </c>
      <c r="J194" s="3" t="s">
        <v>536</v>
      </c>
      <c r="K194" s="3" t="s">
        <v>342</v>
      </c>
      <c r="L194" s="3" t="s">
        <v>548</v>
      </c>
      <c r="M194" s="35">
        <v>46.9</v>
      </c>
      <c r="N194" s="35">
        <v>23.452000000000002</v>
      </c>
      <c r="O194" s="49">
        <v>69</v>
      </c>
    </row>
    <row r="195" spans="1:15" x14ac:dyDescent="0.25">
      <c r="A195" s="5" t="s">
        <v>531</v>
      </c>
      <c r="B195" s="5" t="s">
        <v>549</v>
      </c>
      <c r="C195" s="4" t="str">
        <f>VLOOKUP(E195,PHOTOS!D:O,12,0)</f>
        <v>UNI</v>
      </c>
      <c r="D195" s="4" t="s">
        <v>533</v>
      </c>
      <c r="E195" s="4" t="s">
        <v>534</v>
      </c>
      <c r="F195" s="5" t="s">
        <v>338</v>
      </c>
      <c r="G195" s="5" t="s">
        <v>545</v>
      </c>
      <c r="H195" s="4" t="s">
        <v>781</v>
      </c>
      <c r="I195" s="5" t="s">
        <v>35</v>
      </c>
      <c r="J195" s="3" t="s">
        <v>536</v>
      </c>
      <c r="K195" s="3" t="s">
        <v>342</v>
      </c>
      <c r="L195" s="3" t="s">
        <v>550</v>
      </c>
      <c r="M195" s="35">
        <v>46.9</v>
      </c>
      <c r="N195" s="35">
        <v>23.452000000000002</v>
      </c>
      <c r="O195" s="49">
        <v>71</v>
      </c>
    </row>
    <row r="196" spans="1:15" x14ac:dyDescent="0.25">
      <c r="A196" s="3" t="s">
        <v>531</v>
      </c>
      <c r="B196" s="3" t="s">
        <v>551</v>
      </c>
      <c r="C196" s="4" t="str">
        <f>VLOOKUP(E196,PHOTOS!D:O,12,0)</f>
        <v>UNI</v>
      </c>
      <c r="D196" s="4" t="s">
        <v>533</v>
      </c>
      <c r="E196" s="4" t="s">
        <v>534</v>
      </c>
      <c r="F196" s="3" t="s">
        <v>338</v>
      </c>
      <c r="G196" s="3" t="s">
        <v>545</v>
      </c>
      <c r="H196" s="4" t="s">
        <v>781</v>
      </c>
      <c r="I196" s="3" t="s">
        <v>24</v>
      </c>
      <c r="J196" s="3" t="s">
        <v>536</v>
      </c>
      <c r="K196" s="3" t="s">
        <v>342</v>
      </c>
      <c r="L196" s="3" t="s">
        <v>552</v>
      </c>
      <c r="M196" s="35">
        <v>46.9</v>
      </c>
      <c r="N196" s="35">
        <v>23.452000000000002</v>
      </c>
      <c r="O196" s="49">
        <v>51</v>
      </c>
    </row>
    <row r="197" spans="1:15" x14ac:dyDescent="0.25">
      <c r="A197" s="5" t="s">
        <v>553</v>
      </c>
      <c r="B197" s="5" t="s">
        <v>554</v>
      </c>
      <c r="C197" s="4" t="str">
        <f>VLOOKUP(E197,PHOTOS!D:O,12,0)</f>
        <v>UNI</v>
      </c>
      <c r="D197" s="4" t="s">
        <v>555</v>
      </c>
      <c r="E197" s="4" t="s">
        <v>556</v>
      </c>
      <c r="F197" s="5" t="s">
        <v>338</v>
      </c>
      <c r="G197" s="5" t="s">
        <v>42</v>
      </c>
      <c r="H197" s="4" t="s">
        <v>782</v>
      </c>
      <c r="I197" s="5" t="s">
        <v>16</v>
      </c>
      <c r="J197" s="3" t="s">
        <v>557</v>
      </c>
      <c r="K197" s="3" t="s">
        <v>342</v>
      </c>
      <c r="L197" s="3" t="s">
        <v>558</v>
      </c>
      <c r="M197" s="35">
        <v>36.9</v>
      </c>
      <c r="N197" s="35">
        <v>18.447000000000003</v>
      </c>
      <c r="O197" s="49">
        <v>16</v>
      </c>
    </row>
    <row r="198" spans="1:15" x14ac:dyDescent="0.25">
      <c r="A198" s="3" t="s">
        <v>553</v>
      </c>
      <c r="B198" s="3" t="s">
        <v>559</v>
      </c>
      <c r="C198" s="4" t="str">
        <f>VLOOKUP(E198,PHOTOS!D:O,12,0)</f>
        <v>UNI</v>
      </c>
      <c r="D198" s="4" t="s">
        <v>555</v>
      </c>
      <c r="E198" s="4" t="s">
        <v>556</v>
      </c>
      <c r="F198" s="3" t="s">
        <v>338</v>
      </c>
      <c r="G198" s="3" t="s">
        <v>42</v>
      </c>
      <c r="H198" s="4" t="s">
        <v>782</v>
      </c>
      <c r="I198" s="3" t="s">
        <v>21</v>
      </c>
      <c r="J198" s="3" t="s">
        <v>557</v>
      </c>
      <c r="K198" s="3" t="s">
        <v>342</v>
      </c>
      <c r="L198" s="3" t="s">
        <v>560</v>
      </c>
      <c r="M198" s="35">
        <v>36.9</v>
      </c>
      <c r="N198" s="35">
        <v>18.447000000000003</v>
      </c>
      <c r="O198" s="49">
        <v>9</v>
      </c>
    </row>
    <row r="199" spans="1:15" x14ac:dyDescent="0.25">
      <c r="A199" s="5" t="s">
        <v>553</v>
      </c>
      <c r="B199" s="5" t="s">
        <v>561</v>
      </c>
      <c r="C199" s="4" t="str">
        <f>VLOOKUP(E199,PHOTOS!D:O,12,0)</f>
        <v>UNI</v>
      </c>
      <c r="D199" s="4" t="s">
        <v>555</v>
      </c>
      <c r="E199" s="4" t="s">
        <v>556</v>
      </c>
      <c r="F199" s="5" t="s">
        <v>338</v>
      </c>
      <c r="G199" s="5" t="s">
        <v>42</v>
      </c>
      <c r="H199" s="4" t="s">
        <v>782</v>
      </c>
      <c r="I199" s="5" t="s">
        <v>35</v>
      </c>
      <c r="J199" s="3" t="s">
        <v>557</v>
      </c>
      <c r="K199" s="3" t="s">
        <v>342</v>
      </c>
      <c r="L199" s="3" t="s">
        <v>562</v>
      </c>
      <c r="M199" s="35">
        <v>36.9</v>
      </c>
      <c r="N199" s="35">
        <v>18.447000000000003</v>
      </c>
      <c r="O199" s="49">
        <v>4</v>
      </c>
    </row>
    <row r="200" spans="1:15" x14ac:dyDescent="0.25">
      <c r="A200" s="3" t="s">
        <v>553</v>
      </c>
      <c r="B200" s="3" t="s">
        <v>563</v>
      </c>
      <c r="C200" s="4" t="str">
        <f>VLOOKUP(E200,PHOTOS!D:O,12,0)</f>
        <v>UNI</v>
      </c>
      <c r="D200" s="4" t="s">
        <v>555</v>
      </c>
      <c r="E200" s="4" t="s">
        <v>556</v>
      </c>
      <c r="F200" s="3" t="s">
        <v>338</v>
      </c>
      <c r="G200" s="3" t="s">
        <v>42</v>
      </c>
      <c r="H200" s="4" t="s">
        <v>782</v>
      </c>
      <c r="I200" s="3" t="s">
        <v>24</v>
      </c>
      <c r="J200" s="3" t="s">
        <v>557</v>
      </c>
      <c r="K200" s="3" t="s">
        <v>342</v>
      </c>
      <c r="L200" s="3" t="s">
        <v>564</v>
      </c>
      <c r="M200" s="35">
        <v>36.9</v>
      </c>
      <c r="N200" s="35">
        <v>18.447000000000003</v>
      </c>
      <c r="O200" s="49">
        <v>19</v>
      </c>
    </row>
    <row r="201" spans="1:15" x14ac:dyDescent="0.25">
      <c r="A201" s="5" t="s">
        <v>553</v>
      </c>
      <c r="B201" s="5" t="s">
        <v>565</v>
      </c>
      <c r="C201" s="4" t="str">
        <f>VLOOKUP(E201,PHOTOS!D:O,12,0)</f>
        <v>UNI</v>
      </c>
      <c r="D201" s="4" t="s">
        <v>555</v>
      </c>
      <c r="E201" s="4" t="s">
        <v>556</v>
      </c>
      <c r="F201" s="5" t="s">
        <v>338</v>
      </c>
      <c r="G201" s="5" t="s">
        <v>42</v>
      </c>
      <c r="H201" s="4" t="s">
        <v>782</v>
      </c>
      <c r="I201" s="5" t="s">
        <v>27</v>
      </c>
      <c r="J201" s="3" t="s">
        <v>557</v>
      </c>
      <c r="K201" s="3" t="s">
        <v>342</v>
      </c>
      <c r="L201" s="3" t="s">
        <v>566</v>
      </c>
      <c r="M201" s="35">
        <v>36.9</v>
      </c>
      <c r="N201" s="35">
        <v>18.447000000000003</v>
      </c>
      <c r="O201" s="49">
        <v>4</v>
      </c>
    </row>
    <row r="202" spans="1:15" x14ac:dyDescent="0.25">
      <c r="A202" s="3" t="s">
        <v>567</v>
      </c>
      <c r="B202" s="3" t="s">
        <v>568</v>
      </c>
      <c r="C202" s="4" t="str">
        <f>VLOOKUP(E202,PHOTOS!D:O,12,0)</f>
        <v>UNI</v>
      </c>
      <c r="D202" s="4" t="s">
        <v>569</v>
      </c>
      <c r="E202" s="4" t="s">
        <v>570</v>
      </c>
      <c r="F202" s="3" t="s">
        <v>338</v>
      </c>
      <c r="G202" s="3" t="s">
        <v>571</v>
      </c>
      <c r="H202" s="4" t="s">
        <v>783</v>
      </c>
      <c r="I202" s="3" t="s">
        <v>16</v>
      </c>
      <c r="J202" s="3" t="s">
        <v>17</v>
      </c>
      <c r="K202" s="3" t="s">
        <v>342</v>
      </c>
      <c r="L202" s="3" t="s">
        <v>572</v>
      </c>
      <c r="M202" s="35">
        <v>39.9</v>
      </c>
      <c r="N202" s="35">
        <v>19.954000000000001</v>
      </c>
      <c r="O202" s="49">
        <v>37</v>
      </c>
    </row>
    <row r="203" spans="1:15" x14ac:dyDescent="0.25">
      <c r="A203" s="5" t="s">
        <v>567</v>
      </c>
      <c r="B203" s="5" t="s">
        <v>573</v>
      </c>
      <c r="C203" s="4" t="str">
        <f>VLOOKUP(E203,PHOTOS!D:O,12,0)</f>
        <v>UNI</v>
      </c>
      <c r="D203" s="4" t="s">
        <v>569</v>
      </c>
      <c r="E203" s="4" t="s">
        <v>570</v>
      </c>
      <c r="F203" s="5" t="s">
        <v>338</v>
      </c>
      <c r="G203" s="5" t="s">
        <v>571</v>
      </c>
      <c r="H203" s="4" t="s">
        <v>783</v>
      </c>
      <c r="I203" s="5" t="s">
        <v>21</v>
      </c>
      <c r="J203" s="3" t="s">
        <v>17</v>
      </c>
      <c r="K203" s="3" t="s">
        <v>342</v>
      </c>
      <c r="L203" s="3" t="s">
        <v>574</v>
      </c>
      <c r="M203" s="35">
        <v>39.9</v>
      </c>
      <c r="N203" s="35">
        <v>19.954000000000001</v>
      </c>
      <c r="O203" s="49">
        <v>21</v>
      </c>
    </row>
    <row r="204" spans="1:15" x14ac:dyDescent="0.25">
      <c r="A204" s="3" t="s">
        <v>567</v>
      </c>
      <c r="B204" s="3" t="s">
        <v>575</v>
      </c>
      <c r="C204" s="4" t="str">
        <f>VLOOKUP(E204,PHOTOS!D:O,12,0)</f>
        <v>UNI</v>
      </c>
      <c r="D204" s="4" t="s">
        <v>569</v>
      </c>
      <c r="E204" s="4" t="s">
        <v>570</v>
      </c>
      <c r="F204" s="3" t="s">
        <v>338</v>
      </c>
      <c r="G204" s="3" t="s">
        <v>571</v>
      </c>
      <c r="H204" s="4" t="s">
        <v>783</v>
      </c>
      <c r="I204" s="3" t="s">
        <v>35</v>
      </c>
      <c r="J204" s="3" t="s">
        <v>17</v>
      </c>
      <c r="K204" s="3" t="s">
        <v>342</v>
      </c>
      <c r="L204" s="3" t="s">
        <v>576</v>
      </c>
      <c r="M204" s="35">
        <v>39.9</v>
      </c>
      <c r="N204" s="35">
        <v>19.954000000000001</v>
      </c>
      <c r="O204" s="49">
        <v>23</v>
      </c>
    </row>
    <row r="205" spans="1:15" x14ac:dyDescent="0.25">
      <c r="A205" s="5" t="s">
        <v>567</v>
      </c>
      <c r="B205" s="5" t="s">
        <v>577</v>
      </c>
      <c r="C205" s="4" t="str">
        <f>VLOOKUP(E205,PHOTOS!D:O,12,0)</f>
        <v>UNI</v>
      </c>
      <c r="D205" s="4" t="s">
        <v>569</v>
      </c>
      <c r="E205" s="4" t="s">
        <v>570</v>
      </c>
      <c r="F205" s="5" t="s">
        <v>338</v>
      </c>
      <c r="G205" s="5" t="s">
        <v>571</v>
      </c>
      <c r="H205" s="4" t="s">
        <v>783</v>
      </c>
      <c r="I205" s="5" t="s">
        <v>24</v>
      </c>
      <c r="J205" s="3" t="s">
        <v>17</v>
      </c>
      <c r="K205" s="3" t="s">
        <v>342</v>
      </c>
      <c r="L205" s="3" t="s">
        <v>578</v>
      </c>
      <c r="M205" s="35">
        <v>39.9</v>
      </c>
      <c r="N205" s="35">
        <v>19.954000000000001</v>
      </c>
      <c r="O205" s="49">
        <v>48</v>
      </c>
    </row>
    <row r="206" spans="1:15" x14ac:dyDescent="0.25">
      <c r="A206" s="3" t="s">
        <v>567</v>
      </c>
      <c r="B206" s="3" t="s">
        <v>579</v>
      </c>
      <c r="C206" s="4" t="str">
        <f>VLOOKUP(E206,PHOTOS!D:O,12,0)</f>
        <v>UNI</v>
      </c>
      <c r="D206" s="4" t="s">
        <v>569</v>
      </c>
      <c r="E206" s="4" t="s">
        <v>570</v>
      </c>
      <c r="F206" s="3" t="s">
        <v>338</v>
      </c>
      <c r="G206" s="3" t="s">
        <v>571</v>
      </c>
      <c r="H206" s="4" t="s">
        <v>783</v>
      </c>
      <c r="I206" s="3" t="s">
        <v>27</v>
      </c>
      <c r="J206" s="3" t="s">
        <v>17</v>
      </c>
      <c r="K206" s="3" t="s">
        <v>342</v>
      </c>
      <c r="L206" s="3" t="s">
        <v>580</v>
      </c>
      <c r="M206" s="35">
        <v>39.9</v>
      </c>
      <c r="N206" s="35">
        <v>19.954000000000001</v>
      </c>
      <c r="O206" s="49">
        <v>49</v>
      </c>
    </row>
    <row r="207" spans="1:15" x14ac:dyDescent="0.25">
      <c r="A207" s="5" t="s">
        <v>581</v>
      </c>
      <c r="B207" s="5" t="s">
        <v>582</v>
      </c>
      <c r="C207" s="4" t="str">
        <f>VLOOKUP(E207,PHOTOS!D:O,12,0)</f>
        <v>UNI</v>
      </c>
      <c r="D207" s="4" t="s">
        <v>583</v>
      </c>
      <c r="E207" s="4" t="s">
        <v>584</v>
      </c>
      <c r="F207" s="5" t="s">
        <v>338</v>
      </c>
      <c r="G207" s="5" t="s">
        <v>585</v>
      </c>
      <c r="H207" s="4" t="s">
        <v>784</v>
      </c>
      <c r="I207" s="5" t="s">
        <v>16</v>
      </c>
      <c r="J207" s="3" t="s">
        <v>17</v>
      </c>
      <c r="K207" s="3" t="s">
        <v>342</v>
      </c>
      <c r="L207" s="3" t="s">
        <v>586</v>
      </c>
      <c r="M207" s="35">
        <v>69.900000000000006</v>
      </c>
      <c r="N207" s="35">
        <v>34.947000000000003</v>
      </c>
      <c r="O207" s="49">
        <v>14</v>
      </c>
    </row>
    <row r="208" spans="1:15" x14ac:dyDescent="0.25">
      <c r="A208" s="3" t="s">
        <v>581</v>
      </c>
      <c r="B208" s="3" t="s">
        <v>587</v>
      </c>
      <c r="C208" s="4" t="str">
        <f>VLOOKUP(E208,PHOTOS!D:O,12,0)</f>
        <v>UNI</v>
      </c>
      <c r="D208" s="4" t="s">
        <v>583</v>
      </c>
      <c r="E208" s="4" t="s">
        <v>584</v>
      </c>
      <c r="F208" s="3" t="s">
        <v>338</v>
      </c>
      <c r="G208" s="3" t="s">
        <v>585</v>
      </c>
      <c r="H208" s="4" t="s">
        <v>784</v>
      </c>
      <c r="I208" s="3" t="s">
        <v>21</v>
      </c>
      <c r="J208" s="3" t="s">
        <v>17</v>
      </c>
      <c r="K208" s="3" t="s">
        <v>342</v>
      </c>
      <c r="L208" s="3" t="s">
        <v>588</v>
      </c>
      <c r="M208" s="35">
        <v>69.900000000000006</v>
      </c>
      <c r="N208" s="35">
        <v>34.947000000000003</v>
      </c>
      <c r="O208" s="49">
        <v>8</v>
      </c>
    </row>
    <row r="209" spans="1:15" x14ac:dyDescent="0.25">
      <c r="A209" s="5" t="s">
        <v>581</v>
      </c>
      <c r="B209" s="5" t="s">
        <v>589</v>
      </c>
      <c r="C209" s="4" t="str">
        <f>VLOOKUP(E209,PHOTOS!D:O,12,0)</f>
        <v>UNI</v>
      </c>
      <c r="D209" s="4" t="s">
        <v>583</v>
      </c>
      <c r="E209" s="4" t="s">
        <v>584</v>
      </c>
      <c r="F209" s="5" t="s">
        <v>338</v>
      </c>
      <c r="G209" s="5" t="s">
        <v>585</v>
      </c>
      <c r="H209" s="4" t="s">
        <v>784</v>
      </c>
      <c r="I209" s="5" t="s">
        <v>35</v>
      </c>
      <c r="J209" s="3" t="s">
        <v>17</v>
      </c>
      <c r="K209" s="3" t="s">
        <v>342</v>
      </c>
      <c r="L209" s="3" t="s">
        <v>590</v>
      </c>
      <c r="M209" s="35">
        <v>69.900000000000006</v>
      </c>
      <c r="N209" s="35">
        <v>34.947000000000003</v>
      </c>
      <c r="O209" s="49">
        <v>10</v>
      </c>
    </row>
    <row r="210" spans="1:15" x14ac:dyDescent="0.25">
      <c r="A210" s="3" t="s">
        <v>581</v>
      </c>
      <c r="B210" s="3" t="s">
        <v>591</v>
      </c>
      <c r="C210" s="4" t="str">
        <f>VLOOKUP(E210,PHOTOS!D:O,12,0)</f>
        <v>UNI</v>
      </c>
      <c r="D210" s="4" t="s">
        <v>583</v>
      </c>
      <c r="E210" s="4" t="s">
        <v>584</v>
      </c>
      <c r="F210" s="3" t="s">
        <v>338</v>
      </c>
      <c r="G210" s="3" t="s">
        <v>585</v>
      </c>
      <c r="H210" s="4" t="s">
        <v>784</v>
      </c>
      <c r="I210" s="3" t="s">
        <v>24</v>
      </c>
      <c r="J210" s="3" t="s">
        <v>17</v>
      </c>
      <c r="K210" s="3" t="s">
        <v>342</v>
      </c>
      <c r="L210" s="3" t="s">
        <v>592</v>
      </c>
      <c r="M210" s="35">
        <v>69.900000000000006</v>
      </c>
      <c r="N210" s="35">
        <v>34.947000000000003</v>
      </c>
      <c r="O210" s="49">
        <v>9</v>
      </c>
    </row>
    <row r="211" spans="1:15" x14ac:dyDescent="0.25">
      <c r="A211" s="5" t="s">
        <v>581</v>
      </c>
      <c r="B211" s="5" t="s">
        <v>593</v>
      </c>
      <c r="C211" s="4" t="str">
        <f>VLOOKUP(E211,PHOTOS!D:O,12,0)</f>
        <v>UNI</v>
      </c>
      <c r="D211" s="4" t="s">
        <v>583</v>
      </c>
      <c r="E211" s="4" t="s">
        <v>584</v>
      </c>
      <c r="F211" s="5" t="s">
        <v>338</v>
      </c>
      <c r="G211" s="5" t="s">
        <v>585</v>
      </c>
      <c r="H211" s="4" t="s">
        <v>784</v>
      </c>
      <c r="I211" s="5" t="s">
        <v>27</v>
      </c>
      <c r="J211" s="3" t="s">
        <v>17</v>
      </c>
      <c r="K211" s="3" t="s">
        <v>342</v>
      </c>
      <c r="L211" s="3" t="s">
        <v>594</v>
      </c>
      <c r="M211" s="35">
        <v>69.900000000000006</v>
      </c>
      <c r="N211" s="35">
        <v>34.947000000000003</v>
      </c>
      <c r="O211" s="49">
        <v>13</v>
      </c>
    </row>
    <row r="212" spans="1:15" x14ac:dyDescent="0.25">
      <c r="A212" s="3" t="s">
        <v>595</v>
      </c>
      <c r="B212" s="3" t="s">
        <v>596</v>
      </c>
      <c r="C212" s="4" t="str">
        <f>VLOOKUP(E212,PHOTOS!D:O,12,0)</f>
        <v>UNI</v>
      </c>
      <c r="D212" s="4" t="s">
        <v>597</v>
      </c>
      <c r="E212" s="4" t="s">
        <v>598</v>
      </c>
      <c r="F212" s="3" t="s">
        <v>338</v>
      </c>
      <c r="G212" s="3" t="s">
        <v>414</v>
      </c>
      <c r="H212" s="4" t="s">
        <v>785</v>
      </c>
      <c r="I212" s="3" t="s">
        <v>16</v>
      </c>
      <c r="J212" s="3" t="s">
        <v>17</v>
      </c>
      <c r="K212" s="3" t="s">
        <v>342</v>
      </c>
      <c r="L212" s="3" t="s">
        <v>599</v>
      </c>
      <c r="M212" s="35">
        <v>49.9</v>
      </c>
      <c r="N212" s="35">
        <v>24.948</v>
      </c>
      <c r="O212" s="49">
        <v>18</v>
      </c>
    </row>
    <row r="213" spans="1:15" x14ac:dyDescent="0.25">
      <c r="A213" s="5" t="s">
        <v>595</v>
      </c>
      <c r="B213" s="5" t="s">
        <v>600</v>
      </c>
      <c r="C213" s="4" t="str">
        <f>VLOOKUP(E213,PHOTOS!D:O,12,0)</f>
        <v>UNI</v>
      </c>
      <c r="D213" s="4" t="s">
        <v>597</v>
      </c>
      <c r="E213" s="4" t="s">
        <v>598</v>
      </c>
      <c r="F213" s="5" t="s">
        <v>338</v>
      </c>
      <c r="G213" s="5" t="s">
        <v>414</v>
      </c>
      <c r="H213" s="4" t="s">
        <v>785</v>
      </c>
      <c r="I213" s="5" t="s">
        <v>21</v>
      </c>
      <c r="J213" s="3" t="s">
        <v>17</v>
      </c>
      <c r="K213" s="3" t="s">
        <v>342</v>
      </c>
      <c r="L213" s="3" t="s">
        <v>601</v>
      </c>
      <c r="M213" s="35">
        <v>49.9</v>
      </c>
      <c r="N213" s="35">
        <v>24.948</v>
      </c>
      <c r="O213" s="49">
        <v>12</v>
      </c>
    </row>
    <row r="214" spans="1:15" x14ac:dyDescent="0.25">
      <c r="A214" s="3" t="s">
        <v>595</v>
      </c>
      <c r="B214" s="3" t="s">
        <v>602</v>
      </c>
      <c r="C214" s="4" t="str">
        <f>VLOOKUP(E214,PHOTOS!D:O,12,0)</f>
        <v>UNI</v>
      </c>
      <c r="D214" s="4" t="s">
        <v>597</v>
      </c>
      <c r="E214" s="4" t="s">
        <v>598</v>
      </c>
      <c r="F214" s="3" t="s">
        <v>338</v>
      </c>
      <c r="G214" s="3" t="s">
        <v>414</v>
      </c>
      <c r="H214" s="4" t="s">
        <v>785</v>
      </c>
      <c r="I214" s="3" t="s">
        <v>35</v>
      </c>
      <c r="J214" s="3" t="s">
        <v>17</v>
      </c>
      <c r="K214" s="3" t="s">
        <v>342</v>
      </c>
      <c r="L214" s="3" t="s">
        <v>603</v>
      </c>
      <c r="M214" s="35">
        <v>49.9</v>
      </c>
      <c r="N214" s="35">
        <v>24.948</v>
      </c>
      <c r="O214" s="49">
        <v>6</v>
      </c>
    </row>
    <row r="215" spans="1:15" x14ac:dyDescent="0.25">
      <c r="A215" s="3" t="s">
        <v>595</v>
      </c>
      <c r="B215" s="3" t="s">
        <v>604</v>
      </c>
      <c r="C215" s="4" t="str">
        <f>VLOOKUP(E215,PHOTOS!D:O,12,0)</f>
        <v>UNI</v>
      </c>
      <c r="D215" s="4" t="s">
        <v>597</v>
      </c>
      <c r="E215" s="4" t="s">
        <v>598</v>
      </c>
      <c r="F215" s="3" t="s">
        <v>338</v>
      </c>
      <c r="G215" s="3" t="s">
        <v>414</v>
      </c>
      <c r="H215" s="4" t="s">
        <v>785</v>
      </c>
      <c r="I215" s="3" t="s">
        <v>27</v>
      </c>
      <c r="J215" s="3" t="s">
        <v>17</v>
      </c>
      <c r="K215" s="3" t="s">
        <v>342</v>
      </c>
      <c r="L215" s="3" t="s">
        <v>605</v>
      </c>
      <c r="M215" s="35">
        <v>49.9</v>
      </c>
      <c r="N215" s="35">
        <v>24.948</v>
      </c>
      <c r="O215" s="49">
        <v>10</v>
      </c>
    </row>
    <row r="216" spans="1:15" x14ac:dyDescent="0.25">
      <c r="A216" s="5" t="s">
        <v>606</v>
      </c>
      <c r="B216" s="5" t="s">
        <v>607</v>
      </c>
      <c r="C216" s="4" t="str">
        <f>VLOOKUP(E216,PHOTOS!D:O,12,0)</f>
        <v>UNI</v>
      </c>
      <c r="D216" s="4" t="s">
        <v>608</v>
      </c>
      <c r="E216" s="4" t="s">
        <v>609</v>
      </c>
      <c r="F216" s="5" t="s">
        <v>338</v>
      </c>
      <c r="G216" s="5" t="s">
        <v>42</v>
      </c>
      <c r="H216" s="4" t="s">
        <v>786</v>
      </c>
      <c r="I216" s="5" t="s">
        <v>16</v>
      </c>
      <c r="J216" s="3" t="s">
        <v>610</v>
      </c>
      <c r="K216" s="3" t="s">
        <v>342</v>
      </c>
      <c r="L216" s="3" t="s">
        <v>611</v>
      </c>
      <c r="M216" s="35">
        <v>49.9</v>
      </c>
      <c r="N216" s="35">
        <v>24.948</v>
      </c>
      <c r="O216" s="49">
        <v>55</v>
      </c>
    </row>
    <row r="217" spans="1:15" x14ac:dyDescent="0.25">
      <c r="A217" s="3" t="s">
        <v>606</v>
      </c>
      <c r="B217" s="3" t="s">
        <v>612</v>
      </c>
      <c r="C217" s="4" t="str">
        <f>VLOOKUP(E217,PHOTOS!D:O,12,0)</f>
        <v>UNI</v>
      </c>
      <c r="D217" s="4" t="s">
        <v>608</v>
      </c>
      <c r="E217" s="4" t="s">
        <v>609</v>
      </c>
      <c r="F217" s="3" t="s">
        <v>338</v>
      </c>
      <c r="G217" s="3" t="s">
        <v>42</v>
      </c>
      <c r="H217" s="4" t="s">
        <v>786</v>
      </c>
      <c r="I217" s="3" t="s">
        <v>21</v>
      </c>
      <c r="J217" s="3" t="s">
        <v>610</v>
      </c>
      <c r="K217" s="3" t="s">
        <v>342</v>
      </c>
      <c r="L217" s="3" t="s">
        <v>613</v>
      </c>
      <c r="M217" s="35">
        <v>49.9</v>
      </c>
      <c r="N217" s="35">
        <v>24.948</v>
      </c>
      <c r="O217" s="49">
        <v>75</v>
      </c>
    </row>
    <row r="218" spans="1:15" x14ac:dyDescent="0.25">
      <c r="A218" s="5" t="s">
        <v>606</v>
      </c>
      <c r="B218" s="5" t="s">
        <v>614</v>
      </c>
      <c r="C218" s="4" t="str">
        <f>VLOOKUP(E218,PHOTOS!D:O,12,0)</f>
        <v>UNI</v>
      </c>
      <c r="D218" s="4" t="s">
        <v>608</v>
      </c>
      <c r="E218" s="4" t="s">
        <v>609</v>
      </c>
      <c r="F218" s="5" t="s">
        <v>338</v>
      </c>
      <c r="G218" s="5" t="s">
        <v>42</v>
      </c>
      <c r="H218" s="4" t="s">
        <v>786</v>
      </c>
      <c r="I218" s="5" t="s">
        <v>35</v>
      </c>
      <c r="J218" s="3" t="s">
        <v>610</v>
      </c>
      <c r="K218" s="3" t="s">
        <v>342</v>
      </c>
      <c r="L218" s="3" t="s">
        <v>615</v>
      </c>
      <c r="M218" s="35">
        <v>49.9</v>
      </c>
      <c r="N218" s="35">
        <v>24.948</v>
      </c>
      <c r="O218" s="49">
        <v>58</v>
      </c>
    </row>
    <row r="219" spans="1:15" x14ac:dyDescent="0.25">
      <c r="A219" s="3" t="s">
        <v>606</v>
      </c>
      <c r="B219" s="3" t="s">
        <v>616</v>
      </c>
      <c r="C219" s="4" t="str">
        <f>VLOOKUP(E219,PHOTOS!D:O,12,0)</f>
        <v>UNI</v>
      </c>
      <c r="D219" s="4" t="s">
        <v>608</v>
      </c>
      <c r="E219" s="4" t="s">
        <v>609</v>
      </c>
      <c r="F219" s="3" t="s">
        <v>338</v>
      </c>
      <c r="G219" s="3" t="s">
        <v>42</v>
      </c>
      <c r="H219" s="4" t="s">
        <v>786</v>
      </c>
      <c r="I219" s="3" t="s">
        <v>24</v>
      </c>
      <c r="J219" s="3" t="s">
        <v>610</v>
      </c>
      <c r="K219" s="3" t="s">
        <v>342</v>
      </c>
      <c r="L219" s="3" t="s">
        <v>617</v>
      </c>
      <c r="M219" s="35">
        <v>49.9</v>
      </c>
      <c r="N219" s="35">
        <v>24.948</v>
      </c>
      <c r="O219" s="49">
        <v>43</v>
      </c>
    </row>
    <row r="220" spans="1:15" x14ac:dyDescent="0.25">
      <c r="A220" s="5" t="s">
        <v>618</v>
      </c>
      <c r="B220" s="5" t="s">
        <v>619</v>
      </c>
      <c r="C220" s="4" t="str">
        <f>VLOOKUP(E220,PHOTOS!D:O,12,0)</f>
        <v>UNI</v>
      </c>
      <c r="D220" s="4" t="s">
        <v>620</v>
      </c>
      <c r="E220" s="4" t="s">
        <v>621</v>
      </c>
      <c r="F220" s="5" t="s">
        <v>338</v>
      </c>
      <c r="G220" s="5" t="s">
        <v>428</v>
      </c>
      <c r="H220" s="4" t="s">
        <v>787</v>
      </c>
      <c r="I220" s="5" t="s">
        <v>21</v>
      </c>
      <c r="J220" s="3" t="s">
        <v>17</v>
      </c>
      <c r="K220" s="3" t="s">
        <v>342</v>
      </c>
      <c r="L220" s="3" t="s">
        <v>622</v>
      </c>
      <c r="M220" s="35">
        <v>49.9</v>
      </c>
      <c r="N220" s="35">
        <v>24.948</v>
      </c>
      <c r="O220" s="49">
        <v>8</v>
      </c>
    </row>
    <row r="221" spans="1:15" x14ac:dyDescent="0.25">
      <c r="A221" s="3" t="s">
        <v>618</v>
      </c>
      <c r="B221" s="3" t="s">
        <v>623</v>
      </c>
      <c r="C221" s="4" t="str">
        <f>VLOOKUP(E221,PHOTOS!D:O,12,0)</f>
        <v>UNI</v>
      </c>
      <c r="D221" s="4" t="s">
        <v>620</v>
      </c>
      <c r="E221" s="4" t="s">
        <v>621</v>
      </c>
      <c r="F221" s="3" t="s">
        <v>338</v>
      </c>
      <c r="G221" s="3" t="s">
        <v>428</v>
      </c>
      <c r="H221" s="4" t="s">
        <v>787</v>
      </c>
      <c r="I221" s="3" t="s">
        <v>35</v>
      </c>
      <c r="J221" s="3" t="s">
        <v>17</v>
      </c>
      <c r="K221" s="3" t="s">
        <v>342</v>
      </c>
      <c r="L221" s="3" t="s">
        <v>624</v>
      </c>
      <c r="M221" s="35">
        <v>49.9</v>
      </c>
      <c r="N221" s="35">
        <v>24.948</v>
      </c>
      <c r="O221" s="49">
        <v>8</v>
      </c>
    </row>
    <row r="222" spans="1:15" x14ac:dyDescent="0.25">
      <c r="A222" s="5" t="s">
        <v>618</v>
      </c>
      <c r="B222" s="5" t="s">
        <v>625</v>
      </c>
      <c r="C222" s="4" t="str">
        <f>VLOOKUP(E222,PHOTOS!D:O,12,0)</f>
        <v>UNI</v>
      </c>
      <c r="D222" s="4" t="s">
        <v>620</v>
      </c>
      <c r="E222" s="4" t="s">
        <v>621</v>
      </c>
      <c r="F222" s="5" t="s">
        <v>338</v>
      </c>
      <c r="G222" s="5" t="s">
        <v>428</v>
      </c>
      <c r="H222" s="4" t="s">
        <v>787</v>
      </c>
      <c r="I222" s="5" t="s">
        <v>24</v>
      </c>
      <c r="J222" s="3" t="s">
        <v>17</v>
      </c>
      <c r="K222" s="3" t="s">
        <v>342</v>
      </c>
      <c r="L222" s="3" t="s">
        <v>626</v>
      </c>
      <c r="M222" s="35">
        <v>49.9</v>
      </c>
      <c r="N222" s="35">
        <v>24.948</v>
      </c>
      <c r="O222" s="49">
        <v>2</v>
      </c>
    </row>
    <row r="223" spans="1:15" x14ac:dyDescent="0.25">
      <c r="A223" s="3" t="s">
        <v>618</v>
      </c>
      <c r="B223" s="3" t="s">
        <v>627</v>
      </c>
      <c r="C223" s="4" t="str">
        <f>VLOOKUP(E223,PHOTOS!D:O,12,0)</f>
        <v>UNI</v>
      </c>
      <c r="D223" s="4" t="s">
        <v>620</v>
      </c>
      <c r="E223" s="4" t="s">
        <v>621</v>
      </c>
      <c r="F223" s="3" t="s">
        <v>338</v>
      </c>
      <c r="G223" s="3" t="s">
        <v>428</v>
      </c>
      <c r="H223" s="4" t="s">
        <v>787</v>
      </c>
      <c r="I223" s="3" t="s">
        <v>27</v>
      </c>
      <c r="J223" s="3" t="s">
        <v>17</v>
      </c>
      <c r="K223" s="3" t="s">
        <v>342</v>
      </c>
      <c r="L223" s="3" t="s">
        <v>628</v>
      </c>
      <c r="M223" s="35">
        <v>49.9</v>
      </c>
      <c r="N223" s="35">
        <v>24.948</v>
      </c>
      <c r="O223" s="49">
        <v>48</v>
      </c>
    </row>
    <row r="224" spans="1:15" x14ac:dyDescent="0.25">
      <c r="A224" s="5" t="s">
        <v>629</v>
      </c>
      <c r="B224" s="5" t="s">
        <v>630</v>
      </c>
      <c r="C224" s="4" t="str">
        <f>VLOOKUP(E224,PHOTOS!D:O,12,0)</f>
        <v>UNI</v>
      </c>
      <c r="D224" s="4" t="s">
        <v>631</v>
      </c>
      <c r="E224" s="4" t="s">
        <v>632</v>
      </c>
      <c r="F224" s="5" t="s">
        <v>338</v>
      </c>
      <c r="G224" s="5" t="s">
        <v>633</v>
      </c>
      <c r="H224" s="4" t="s">
        <v>788</v>
      </c>
      <c r="I224" s="5" t="s">
        <v>16</v>
      </c>
      <c r="J224" s="3" t="s">
        <v>17</v>
      </c>
      <c r="K224" s="3" t="s">
        <v>342</v>
      </c>
      <c r="L224" s="3" t="s">
        <v>634</v>
      </c>
      <c r="M224" s="35">
        <v>49.9</v>
      </c>
      <c r="N224" s="35">
        <v>24.948</v>
      </c>
      <c r="O224" s="49">
        <v>20</v>
      </c>
    </row>
    <row r="225" spans="1:15" x14ac:dyDescent="0.25">
      <c r="A225" s="3" t="s">
        <v>629</v>
      </c>
      <c r="B225" s="3" t="s">
        <v>635</v>
      </c>
      <c r="C225" s="4" t="str">
        <f>VLOOKUP(E225,PHOTOS!D:O,12,0)</f>
        <v>UNI</v>
      </c>
      <c r="D225" s="4" t="s">
        <v>631</v>
      </c>
      <c r="E225" s="4" t="s">
        <v>632</v>
      </c>
      <c r="F225" s="3" t="s">
        <v>338</v>
      </c>
      <c r="G225" s="3" t="s">
        <v>633</v>
      </c>
      <c r="H225" s="4" t="s">
        <v>788</v>
      </c>
      <c r="I225" s="3" t="s">
        <v>21</v>
      </c>
      <c r="J225" s="3" t="s">
        <v>17</v>
      </c>
      <c r="K225" s="3" t="s">
        <v>342</v>
      </c>
      <c r="L225" s="3" t="s">
        <v>636</v>
      </c>
      <c r="M225" s="35">
        <v>49.9</v>
      </c>
      <c r="N225" s="35">
        <v>24.948</v>
      </c>
      <c r="O225" s="49">
        <v>11</v>
      </c>
    </row>
    <row r="226" spans="1:15" x14ac:dyDescent="0.25">
      <c r="A226" s="5" t="s">
        <v>629</v>
      </c>
      <c r="B226" s="5" t="s">
        <v>637</v>
      </c>
      <c r="C226" s="4" t="str">
        <f>VLOOKUP(E226,PHOTOS!D:O,12,0)</f>
        <v>UNI</v>
      </c>
      <c r="D226" s="4" t="s">
        <v>631</v>
      </c>
      <c r="E226" s="4" t="s">
        <v>632</v>
      </c>
      <c r="F226" s="5" t="s">
        <v>338</v>
      </c>
      <c r="G226" s="5" t="s">
        <v>633</v>
      </c>
      <c r="H226" s="4" t="s">
        <v>788</v>
      </c>
      <c r="I226" s="5" t="s">
        <v>27</v>
      </c>
      <c r="J226" s="3" t="s">
        <v>17</v>
      </c>
      <c r="K226" s="3" t="s">
        <v>342</v>
      </c>
      <c r="L226" s="3" t="s">
        <v>638</v>
      </c>
      <c r="M226" s="35">
        <v>49.9</v>
      </c>
      <c r="N226" s="35">
        <v>24.948</v>
      </c>
      <c r="O226" s="49">
        <v>4</v>
      </c>
    </row>
    <row r="227" spans="1:15" x14ac:dyDescent="0.25">
      <c r="A227" s="3" t="s">
        <v>639</v>
      </c>
      <c r="B227" s="3" t="s">
        <v>640</v>
      </c>
      <c r="C227" s="4" t="str">
        <f>VLOOKUP(E227,PHOTOS!D:O,12,0)</f>
        <v>BIPACK</v>
      </c>
      <c r="D227" s="4" t="s">
        <v>641</v>
      </c>
      <c r="E227" s="4" t="s">
        <v>642</v>
      </c>
      <c r="F227" s="3" t="s">
        <v>338</v>
      </c>
      <c r="G227" s="3" t="s">
        <v>643</v>
      </c>
      <c r="H227" s="4" t="s">
        <v>789</v>
      </c>
      <c r="I227" s="3" t="s">
        <v>340</v>
      </c>
      <c r="J227" s="3" t="s">
        <v>17</v>
      </c>
      <c r="K227" s="3" t="s">
        <v>342</v>
      </c>
      <c r="L227" s="3" t="s">
        <v>644</v>
      </c>
      <c r="M227" s="35">
        <v>39.9</v>
      </c>
      <c r="N227" s="35">
        <v>19.954000000000001</v>
      </c>
      <c r="O227" s="49">
        <v>333</v>
      </c>
    </row>
    <row r="228" spans="1:15" x14ac:dyDescent="0.25">
      <c r="A228" s="5" t="s">
        <v>639</v>
      </c>
      <c r="B228" s="5" t="s">
        <v>645</v>
      </c>
      <c r="C228" s="4" t="str">
        <f>VLOOKUP(E228,PHOTOS!D:O,12,0)</f>
        <v>BIPACK</v>
      </c>
      <c r="D228" s="4" t="s">
        <v>641</v>
      </c>
      <c r="E228" s="4" t="s">
        <v>642</v>
      </c>
      <c r="F228" s="5" t="s">
        <v>338</v>
      </c>
      <c r="G228" s="5" t="s">
        <v>643</v>
      </c>
      <c r="H228" s="4" t="s">
        <v>789</v>
      </c>
      <c r="I228" s="5" t="s">
        <v>16</v>
      </c>
      <c r="J228" s="3" t="s">
        <v>17</v>
      </c>
      <c r="K228" s="3" t="s">
        <v>342</v>
      </c>
      <c r="L228" s="3" t="s">
        <v>646</v>
      </c>
      <c r="M228" s="35">
        <v>39.9</v>
      </c>
      <c r="N228" s="35">
        <v>19.954000000000001</v>
      </c>
      <c r="O228" s="49">
        <v>634</v>
      </c>
    </row>
    <row r="229" spans="1:15" x14ac:dyDescent="0.25">
      <c r="A229" s="3" t="s">
        <v>639</v>
      </c>
      <c r="B229" s="3" t="s">
        <v>647</v>
      </c>
      <c r="C229" s="4" t="str">
        <f>VLOOKUP(E229,PHOTOS!D:O,12,0)</f>
        <v>BIPACK</v>
      </c>
      <c r="D229" s="4" t="s">
        <v>641</v>
      </c>
      <c r="E229" s="4" t="s">
        <v>642</v>
      </c>
      <c r="F229" s="3" t="s">
        <v>338</v>
      </c>
      <c r="G229" s="3" t="s">
        <v>643</v>
      </c>
      <c r="H229" s="4" t="s">
        <v>789</v>
      </c>
      <c r="I229" s="3" t="s">
        <v>27</v>
      </c>
      <c r="J229" s="3" t="s">
        <v>17</v>
      </c>
      <c r="K229" s="3" t="s">
        <v>342</v>
      </c>
      <c r="L229" s="3" t="s">
        <v>648</v>
      </c>
      <c r="M229" s="35">
        <v>39.9</v>
      </c>
      <c r="N229" s="35">
        <v>19.954000000000001</v>
      </c>
      <c r="O229" s="49">
        <v>293</v>
      </c>
    </row>
    <row r="230" spans="1:15" x14ac:dyDescent="0.25">
      <c r="A230" s="3" t="s">
        <v>649</v>
      </c>
      <c r="B230" s="3" t="s">
        <v>650</v>
      </c>
      <c r="C230" s="4" t="str">
        <f>VLOOKUP(E230,PHOTOS!D:O,12,0)</f>
        <v>UNI</v>
      </c>
      <c r="D230" s="4" t="s">
        <v>651</v>
      </c>
      <c r="E230" s="4" t="s">
        <v>652</v>
      </c>
      <c r="F230" s="3" t="s">
        <v>338</v>
      </c>
      <c r="G230" s="3" t="s">
        <v>478</v>
      </c>
      <c r="H230" s="4" t="s">
        <v>790</v>
      </c>
      <c r="I230" s="3" t="s">
        <v>340</v>
      </c>
      <c r="J230" s="3" t="s">
        <v>17</v>
      </c>
      <c r="K230" s="3" t="s">
        <v>342</v>
      </c>
      <c r="L230" s="3" t="s">
        <v>653</v>
      </c>
      <c r="M230" s="35">
        <v>36.9</v>
      </c>
      <c r="N230" s="35">
        <v>18.447000000000003</v>
      </c>
      <c r="O230" s="49">
        <v>57</v>
      </c>
    </row>
    <row r="231" spans="1:15" x14ac:dyDescent="0.25">
      <c r="A231" s="5" t="s">
        <v>649</v>
      </c>
      <c r="B231" s="5" t="s">
        <v>654</v>
      </c>
      <c r="C231" s="4" t="str">
        <f>VLOOKUP(E231,PHOTOS!D:O,12,0)</f>
        <v>UNI</v>
      </c>
      <c r="D231" s="4" t="s">
        <v>651</v>
      </c>
      <c r="E231" s="4" t="s">
        <v>652</v>
      </c>
      <c r="F231" s="5" t="s">
        <v>338</v>
      </c>
      <c r="G231" s="5" t="s">
        <v>478</v>
      </c>
      <c r="H231" s="4" t="s">
        <v>790</v>
      </c>
      <c r="I231" s="5" t="s">
        <v>16</v>
      </c>
      <c r="J231" s="3" t="s">
        <v>17</v>
      </c>
      <c r="K231" s="3" t="s">
        <v>342</v>
      </c>
      <c r="L231" s="3" t="s">
        <v>655</v>
      </c>
      <c r="M231" s="35">
        <v>36.9</v>
      </c>
      <c r="N231" s="35">
        <v>18.447000000000003</v>
      </c>
      <c r="O231" s="49">
        <v>62</v>
      </c>
    </row>
    <row r="232" spans="1:15" x14ac:dyDescent="0.25">
      <c r="A232" s="3" t="s">
        <v>649</v>
      </c>
      <c r="B232" s="3" t="s">
        <v>656</v>
      </c>
      <c r="C232" s="4" t="str">
        <f>VLOOKUP(E232,PHOTOS!D:O,12,0)</f>
        <v>UNI</v>
      </c>
      <c r="D232" s="4" t="s">
        <v>651</v>
      </c>
      <c r="E232" s="4" t="s">
        <v>652</v>
      </c>
      <c r="F232" s="3" t="s">
        <v>338</v>
      </c>
      <c r="G232" s="3" t="s">
        <v>478</v>
      </c>
      <c r="H232" s="4" t="s">
        <v>790</v>
      </c>
      <c r="I232" s="3" t="s">
        <v>21</v>
      </c>
      <c r="J232" s="3" t="s">
        <v>17</v>
      </c>
      <c r="K232" s="3" t="s">
        <v>342</v>
      </c>
      <c r="L232" s="3" t="s">
        <v>657</v>
      </c>
      <c r="M232" s="35">
        <v>36.9</v>
      </c>
      <c r="N232" s="35">
        <v>18.447000000000003</v>
      </c>
      <c r="O232" s="49">
        <v>60</v>
      </c>
    </row>
    <row r="233" spans="1:15" x14ac:dyDescent="0.25">
      <c r="A233" s="5" t="s">
        <v>649</v>
      </c>
      <c r="B233" s="5" t="s">
        <v>658</v>
      </c>
      <c r="C233" s="4" t="str">
        <f>VLOOKUP(E233,PHOTOS!D:O,12,0)</f>
        <v>UNI</v>
      </c>
      <c r="D233" s="4" t="s">
        <v>651</v>
      </c>
      <c r="E233" s="4" t="s">
        <v>652</v>
      </c>
      <c r="F233" s="5" t="s">
        <v>338</v>
      </c>
      <c r="G233" s="5" t="s">
        <v>478</v>
      </c>
      <c r="H233" s="4" t="s">
        <v>790</v>
      </c>
      <c r="I233" s="5" t="s">
        <v>35</v>
      </c>
      <c r="J233" s="3" t="s">
        <v>17</v>
      </c>
      <c r="K233" s="3" t="s">
        <v>342</v>
      </c>
      <c r="L233" s="3" t="s">
        <v>659</v>
      </c>
      <c r="M233" s="35">
        <v>36.9</v>
      </c>
      <c r="N233" s="35">
        <v>18.447000000000003</v>
      </c>
      <c r="O233" s="49">
        <v>54</v>
      </c>
    </row>
    <row r="234" spans="1:15" x14ac:dyDescent="0.25">
      <c r="A234" s="3" t="s">
        <v>649</v>
      </c>
      <c r="B234" s="3" t="s">
        <v>660</v>
      </c>
      <c r="C234" s="4" t="str">
        <f>VLOOKUP(E234,PHOTOS!D:O,12,0)</f>
        <v>UNI</v>
      </c>
      <c r="D234" s="4" t="s">
        <v>651</v>
      </c>
      <c r="E234" s="4" t="s">
        <v>652</v>
      </c>
      <c r="F234" s="3" t="s">
        <v>338</v>
      </c>
      <c r="G234" s="3" t="s">
        <v>478</v>
      </c>
      <c r="H234" s="4" t="s">
        <v>790</v>
      </c>
      <c r="I234" s="3" t="s">
        <v>24</v>
      </c>
      <c r="J234" s="3" t="s">
        <v>17</v>
      </c>
      <c r="K234" s="3" t="s">
        <v>342</v>
      </c>
      <c r="L234" s="3" t="s">
        <v>661</v>
      </c>
      <c r="M234" s="35">
        <v>36.9</v>
      </c>
      <c r="N234" s="35">
        <v>18.447000000000003</v>
      </c>
      <c r="O234" s="49">
        <v>42</v>
      </c>
    </row>
    <row r="235" spans="1:15" x14ac:dyDescent="0.25">
      <c r="A235" s="5" t="s">
        <v>662</v>
      </c>
      <c r="B235" s="5" t="s">
        <v>663</v>
      </c>
      <c r="C235" s="4" t="str">
        <f>VLOOKUP(E235,PHOTOS!D:O,12,0)</f>
        <v>UNI</v>
      </c>
      <c r="D235" s="4" t="s">
        <v>664</v>
      </c>
      <c r="E235" s="4" t="s">
        <v>665</v>
      </c>
      <c r="F235" s="5" t="s">
        <v>338</v>
      </c>
      <c r="G235" s="5" t="s">
        <v>535</v>
      </c>
      <c r="H235" s="4" t="s">
        <v>791</v>
      </c>
      <c r="I235" s="5" t="s">
        <v>16</v>
      </c>
      <c r="J235" s="3" t="s">
        <v>17</v>
      </c>
      <c r="K235" s="3" t="s">
        <v>342</v>
      </c>
      <c r="L235" s="3" t="s">
        <v>666</v>
      </c>
      <c r="M235" s="35">
        <v>39.9</v>
      </c>
      <c r="N235" s="35">
        <v>19.954000000000001</v>
      </c>
      <c r="O235" s="49">
        <v>39</v>
      </c>
    </row>
    <row r="236" spans="1:15" x14ac:dyDescent="0.25">
      <c r="A236" s="3" t="s">
        <v>662</v>
      </c>
      <c r="B236" s="3" t="s">
        <v>667</v>
      </c>
      <c r="C236" s="4" t="str">
        <f>VLOOKUP(E236,PHOTOS!D:O,12,0)</f>
        <v>UNI</v>
      </c>
      <c r="D236" s="4" t="s">
        <v>664</v>
      </c>
      <c r="E236" s="4" t="s">
        <v>665</v>
      </c>
      <c r="F236" s="3" t="s">
        <v>338</v>
      </c>
      <c r="G236" s="3" t="s">
        <v>535</v>
      </c>
      <c r="H236" s="4" t="s">
        <v>791</v>
      </c>
      <c r="I236" s="3" t="s">
        <v>21</v>
      </c>
      <c r="J236" s="3" t="s">
        <v>17</v>
      </c>
      <c r="K236" s="3" t="s">
        <v>342</v>
      </c>
      <c r="L236" s="3" t="s">
        <v>668</v>
      </c>
      <c r="M236" s="35">
        <v>39.9</v>
      </c>
      <c r="N236" s="35">
        <v>19.954000000000001</v>
      </c>
      <c r="O236" s="49">
        <v>16</v>
      </c>
    </row>
    <row r="237" spans="1:15" x14ac:dyDescent="0.25">
      <c r="A237" s="5" t="s">
        <v>662</v>
      </c>
      <c r="B237" s="5" t="s">
        <v>669</v>
      </c>
      <c r="C237" s="4" t="str">
        <f>VLOOKUP(E237,PHOTOS!D:O,12,0)</f>
        <v>UNI</v>
      </c>
      <c r="D237" s="4" t="s">
        <v>664</v>
      </c>
      <c r="E237" s="4" t="s">
        <v>665</v>
      </c>
      <c r="F237" s="5" t="s">
        <v>338</v>
      </c>
      <c r="G237" s="5" t="s">
        <v>535</v>
      </c>
      <c r="H237" s="4" t="s">
        <v>791</v>
      </c>
      <c r="I237" s="5" t="s">
        <v>35</v>
      </c>
      <c r="J237" s="3" t="s">
        <v>17</v>
      </c>
      <c r="K237" s="3" t="s">
        <v>342</v>
      </c>
      <c r="L237" s="3" t="s">
        <v>670</v>
      </c>
      <c r="M237" s="35">
        <v>39.9</v>
      </c>
      <c r="N237" s="35">
        <v>19.954000000000001</v>
      </c>
      <c r="O237" s="49">
        <v>24</v>
      </c>
    </row>
    <row r="238" spans="1:15" x14ac:dyDescent="0.25">
      <c r="A238" s="3" t="s">
        <v>662</v>
      </c>
      <c r="B238" s="3" t="s">
        <v>671</v>
      </c>
      <c r="C238" s="4" t="str">
        <f>VLOOKUP(E238,PHOTOS!D:O,12,0)</f>
        <v>UNI</v>
      </c>
      <c r="D238" s="4" t="s">
        <v>664</v>
      </c>
      <c r="E238" s="4" t="s">
        <v>665</v>
      </c>
      <c r="F238" s="3" t="s">
        <v>338</v>
      </c>
      <c r="G238" s="3" t="s">
        <v>535</v>
      </c>
      <c r="H238" s="4" t="s">
        <v>791</v>
      </c>
      <c r="I238" s="3" t="s">
        <v>24</v>
      </c>
      <c r="J238" s="3" t="s">
        <v>17</v>
      </c>
      <c r="K238" s="3" t="s">
        <v>342</v>
      </c>
      <c r="L238" s="3" t="s">
        <v>672</v>
      </c>
      <c r="M238" s="35">
        <v>39.9</v>
      </c>
      <c r="N238" s="35">
        <v>19.954000000000001</v>
      </c>
      <c r="O238" s="49">
        <v>22</v>
      </c>
    </row>
    <row r="239" spans="1:15" x14ac:dyDescent="0.25">
      <c r="A239" s="5" t="s">
        <v>662</v>
      </c>
      <c r="B239" s="5" t="s">
        <v>673</v>
      </c>
      <c r="C239" s="4" t="str">
        <f>VLOOKUP(E239,PHOTOS!D:O,12,0)</f>
        <v>UNI</v>
      </c>
      <c r="D239" s="4" t="s">
        <v>664</v>
      </c>
      <c r="E239" s="4" t="s">
        <v>665</v>
      </c>
      <c r="F239" s="5" t="s">
        <v>338</v>
      </c>
      <c r="G239" s="5" t="s">
        <v>535</v>
      </c>
      <c r="H239" s="4" t="s">
        <v>791</v>
      </c>
      <c r="I239" s="5" t="s">
        <v>27</v>
      </c>
      <c r="J239" s="3" t="s">
        <v>17</v>
      </c>
      <c r="K239" s="3" t="s">
        <v>342</v>
      </c>
      <c r="L239" s="3" t="s">
        <v>674</v>
      </c>
      <c r="M239" s="35">
        <v>39.9</v>
      </c>
      <c r="N239" s="35">
        <v>19.954000000000001</v>
      </c>
      <c r="O239" s="49">
        <v>49</v>
      </c>
    </row>
    <row r="240" spans="1:15" x14ac:dyDescent="0.25">
      <c r="A240" s="3" t="s">
        <v>675</v>
      </c>
      <c r="B240" s="3" t="s">
        <v>676</v>
      </c>
      <c r="C240" s="4" t="str">
        <f>VLOOKUP(E240,PHOTOS!D:O,12,0)</f>
        <v>BIPACK</v>
      </c>
      <c r="D240" s="4" t="s">
        <v>677</v>
      </c>
      <c r="E240" s="4" t="s">
        <v>678</v>
      </c>
      <c r="F240" s="3" t="s">
        <v>105</v>
      </c>
      <c r="G240" s="3" t="s">
        <v>679</v>
      </c>
      <c r="H240" s="4" t="s">
        <v>792</v>
      </c>
      <c r="I240" s="3" t="s">
        <v>21</v>
      </c>
      <c r="J240" s="3" t="s">
        <v>55</v>
      </c>
      <c r="K240" s="3" t="s">
        <v>342</v>
      </c>
      <c r="L240" s="3" t="s">
        <v>680</v>
      </c>
      <c r="M240" s="35">
        <v>14.9</v>
      </c>
      <c r="N240" s="35">
        <v>7.4470000000000001</v>
      </c>
      <c r="O240" s="49">
        <v>1</v>
      </c>
    </row>
    <row r="241" spans="1:15" x14ac:dyDescent="0.25">
      <c r="A241" s="5" t="s">
        <v>675</v>
      </c>
      <c r="B241" s="5" t="s">
        <v>681</v>
      </c>
      <c r="C241" s="4" t="str">
        <f>VLOOKUP(E241,PHOTOS!D:O,12,0)</f>
        <v>BIPACK</v>
      </c>
      <c r="D241" s="4" t="s">
        <v>677</v>
      </c>
      <c r="E241" s="4" t="s">
        <v>678</v>
      </c>
      <c r="F241" s="3" t="s">
        <v>105</v>
      </c>
      <c r="G241" s="5" t="s">
        <v>679</v>
      </c>
      <c r="H241" s="4" t="s">
        <v>792</v>
      </c>
      <c r="I241" s="5" t="s">
        <v>35</v>
      </c>
      <c r="J241" s="3" t="s">
        <v>55</v>
      </c>
      <c r="K241" s="3" t="s">
        <v>342</v>
      </c>
      <c r="L241" s="3" t="s">
        <v>682</v>
      </c>
      <c r="M241" s="35">
        <v>14.9</v>
      </c>
      <c r="N241" s="35">
        <v>7.4470000000000001</v>
      </c>
      <c r="O241" s="49">
        <v>57</v>
      </c>
    </row>
    <row r="242" spans="1:15" x14ac:dyDescent="0.25">
      <c r="A242" s="3" t="s">
        <v>675</v>
      </c>
      <c r="B242" s="3" t="s">
        <v>683</v>
      </c>
      <c r="C242" s="4" t="str">
        <f>VLOOKUP(E242,PHOTOS!D:O,12,0)</f>
        <v>BIPACK</v>
      </c>
      <c r="D242" s="4" t="s">
        <v>677</v>
      </c>
      <c r="E242" s="4" t="s">
        <v>678</v>
      </c>
      <c r="F242" s="3" t="s">
        <v>105</v>
      </c>
      <c r="G242" s="3" t="s">
        <v>679</v>
      </c>
      <c r="H242" s="4" t="s">
        <v>792</v>
      </c>
      <c r="I242" s="3" t="s">
        <v>24</v>
      </c>
      <c r="J242" s="3" t="s">
        <v>55</v>
      </c>
      <c r="K242" s="3" t="s">
        <v>342</v>
      </c>
      <c r="L242" s="3" t="s">
        <v>684</v>
      </c>
      <c r="M242" s="35">
        <v>14.9</v>
      </c>
      <c r="N242" s="35">
        <v>7.4470000000000001</v>
      </c>
      <c r="O242" s="49">
        <v>677</v>
      </c>
    </row>
    <row r="243" spans="1:15" x14ac:dyDescent="0.25">
      <c r="A243" s="3" t="s">
        <v>685</v>
      </c>
      <c r="B243" s="3" t="s">
        <v>688</v>
      </c>
      <c r="C243" s="4" t="str">
        <f>VLOOKUP(E243,PHOTOS!D:O,12,0)</f>
        <v>BIPACK</v>
      </c>
      <c r="D243" s="4" t="s">
        <v>686</v>
      </c>
      <c r="E243" s="4" t="s">
        <v>687</v>
      </c>
      <c r="F243" s="3" t="s">
        <v>14</v>
      </c>
      <c r="G243" s="3" t="s">
        <v>679</v>
      </c>
      <c r="H243" s="4" t="s">
        <v>793</v>
      </c>
      <c r="I243" s="3" t="s">
        <v>24</v>
      </c>
      <c r="J243" s="3" t="s">
        <v>55</v>
      </c>
      <c r="K243" s="3" t="s">
        <v>342</v>
      </c>
      <c r="L243" s="3" t="s">
        <v>689</v>
      </c>
      <c r="M243" s="35">
        <v>12.9</v>
      </c>
      <c r="N243" s="35">
        <v>6.4460000000000006</v>
      </c>
      <c r="O243" s="49">
        <v>487</v>
      </c>
    </row>
  </sheetData>
  <autoFilter ref="A1:O243"/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3"/>
  <sheetViews>
    <sheetView topLeftCell="B1" workbookViewId="0">
      <selection activeCell="K3" sqref="K3:N16"/>
    </sheetView>
  </sheetViews>
  <sheetFormatPr defaultColWidth="11.42578125" defaultRowHeight="15" x14ac:dyDescent="0.25"/>
  <cols>
    <col min="1" max="1" width="18.42578125" bestFit="1" customWidth="1"/>
    <col min="2" max="2" width="15.140625" style="39" customWidth="1"/>
    <col min="3" max="5" width="7" style="39" bestFit="1" customWidth="1"/>
    <col min="6" max="6" width="8" style="39" bestFit="1" customWidth="1"/>
    <col min="7" max="7" width="7" style="39" bestFit="1" customWidth="1"/>
    <col min="8" max="8" width="12.42578125" style="39" bestFit="1" customWidth="1"/>
    <col min="9" max="10" width="7" bestFit="1" customWidth="1"/>
    <col min="11" max="11" width="16" customWidth="1"/>
    <col min="12" max="12" width="12.85546875" customWidth="1"/>
    <col min="13" max="13" width="14.140625" customWidth="1"/>
    <col min="14" max="14" width="12.28515625" customWidth="1"/>
    <col min="15" max="15" width="17.28515625" bestFit="1" customWidth="1"/>
    <col min="16" max="19" width="7" bestFit="1" customWidth="1"/>
    <col min="20" max="20" width="23.42578125" bestFit="1" customWidth="1"/>
    <col min="21" max="21" width="17.42578125" bestFit="1" customWidth="1"/>
    <col min="22" max="22" width="17.28515625" bestFit="1" customWidth="1"/>
  </cols>
  <sheetData>
    <row r="3" spans="1:14" ht="30" x14ac:dyDescent="0.25">
      <c r="A3" s="36" t="s">
        <v>799</v>
      </c>
      <c r="B3" s="43" t="s">
        <v>800</v>
      </c>
      <c r="C3" s="42"/>
      <c r="D3" s="42"/>
      <c r="E3" s="42"/>
      <c r="F3" s="42"/>
      <c r="G3" s="42"/>
      <c r="H3" s="42"/>
      <c r="K3" s="45" t="s">
        <v>797</v>
      </c>
      <c r="L3" s="46" t="s">
        <v>799</v>
      </c>
      <c r="M3" s="47" t="s">
        <v>806</v>
      </c>
      <c r="N3" s="47" t="s">
        <v>807</v>
      </c>
    </row>
    <row r="4" spans="1:14" x14ac:dyDescent="0.25">
      <c r="A4" s="36" t="s">
        <v>797</v>
      </c>
      <c r="B4" s="44" t="s">
        <v>340</v>
      </c>
      <c r="C4" s="44" t="s">
        <v>16</v>
      </c>
      <c r="D4" s="44" t="s">
        <v>21</v>
      </c>
      <c r="E4" s="44" t="s">
        <v>35</v>
      </c>
      <c r="F4" s="44" t="s">
        <v>24</v>
      </c>
      <c r="G4" s="44" t="s">
        <v>27</v>
      </c>
      <c r="H4" t="s">
        <v>798</v>
      </c>
      <c r="K4" s="37" t="s">
        <v>801</v>
      </c>
      <c r="L4" s="6"/>
      <c r="M4" s="33"/>
      <c r="N4" s="33"/>
    </row>
    <row r="5" spans="1:14" x14ac:dyDescent="0.25">
      <c r="A5" s="37" t="s">
        <v>801</v>
      </c>
      <c r="B5" s="42">
        <v>841</v>
      </c>
      <c r="C5" s="42">
        <v>2046</v>
      </c>
      <c r="D5" s="42">
        <v>2094</v>
      </c>
      <c r="E5" s="42">
        <v>3342</v>
      </c>
      <c r="F5" s="42">
        <v>3665</v>
      </c>
      <c r="G5" s="42">
        <v>2009</v>
      </c>
      <c r="H5" s="42">
        <v>13997</v>
      </c>
      <c r="K5" s="38" t="s">
        <v>105</v>
      </c>
      <c r="L5" s="6">
        <v>10191</v>
      </c>
      <c r="M5" s="33">
        <v>18.657575757575749</v>
      </c>
      <c r="N5" s="33">
        <v>8.4796969696969686</v>
      </c>
    </row>
    <row r="6" spans="1:14" x14ac:dyDescent="0.25">
      <c r="A6" s="38" t="s">
        <v>105</v>
      </c>
      <c r="B6" s="42">
        <v>219</v>
      </c>
      <c r="C6" s="42">
        <v>824</v>
      </c>
      <c r="D6" s="42">
        <v>1873</v>
      </c>
      <c r="E6" s="42">
        <v>2995</v>
      </c>
      <c r="F6" s="42">
        <v>2959</v>
      </c>
      <c r="G6" s="42">
        <v>1321</v>
      </c>
      <c r="H6" s="42">
        <v>10191</v>
      </c>
      <c r="K6" s="38" t="s">
        <v>338</v>
      </c>
      <c r="L6" s="6">
        <v>1260</v>
      </c>
      <c r="M6" s="33">
        <v>39.9</v>
      </c>
      <c r="N6" s="33">
        <v>18.14</v>
      </c>
    </row>
    <row r="7" spans="1:14" x14ac:dyDescent="0.25">
      <c r="A7" s="38" t="s">
        <v>338</v>
      </c>
      <c r="B7" s="42">
        <v>334</v>
      </c>
      <c r="C7" s="42">
        <v>633</v>
      </c>
      <c r="D7" s="42"/>
      <c r="E7" s="42"/>
      <c r="F7" s="42"/>
      <c r="G7" s="42">
        <v>293</v>
      </c>
      <c r="H7" s="42">
        <v>1260</v>
      </c>
      <c r="K7" s="38" t="s">
        <v>14</v>
      </c>
      <c r="L7" s="6">
        <v>2546</v>
      </c>
      <c r="M7" s="33">
        <v>16.609677419354831</v>
      </c>
      <c r="N7" s="33">
        <v>7.5509677419354855</v>
      </c>
    </row>
    <row r="8" spans="1:14" x14ac:dyDescent="0.25">
      <c r="A8" s="38" t="s">
        <v>14</v>
      </c>
      <c r="B8" s="42">
        <v>288</v>
      </c>
      <c r="C8" s="42">
        <v>589</v>
      </c>
      <c r="D8" s="42">
        <v>221</v>
      </c>
      <c r="E8" s="42">
        <v>347</v>
      </c>
      <c r="F8" s="42">
        <v>706</v>
      </c>
      <c r="G8" s="42">
        <v>395</v>
      </c>
      <c r="H8" s="42">
        <v>2546</v>
      </c>
      <c r="K8" s="37" t="s">
        <v>804</v>
      </c>
      <c r="L8" s="6">
        <v>13997</v>
      </c>
      <c r="M8" s="33">
        <v>18.661194029850751</v>
      </c>
      <c r="N8" s="33">
        <v>8.4825373134328377</v>
      </c>
    </row>
    <row r="9" spans="1:14" x14ac:dyDescent="0.25">
      <c r="A9" s="37" t="s">
        <v>802</v>
      </c>
      <c r="B9" s="42">
        <v>263</v>
      </c>
      <c r="C9" s="42">
        <v>7082</v>
      </c>
      <c r="D9" s="42">
        <v>6864</v>
      </c>
      <c r="E9" s="42">
        <v>5227</v>
      </c>
      <c r="F9" s="42">
        <v>8182</v>
      </c>
      <c r="G9" s="42">
        <v>5126</v>
      </c>
      <c r="H9" s="42">
        <v>32744</v>
      </c>
      <c r="K9" s="37" t="s">
        <v>802</v>
      </c>
      <c r="L9" s="6"/>
      <c r="M9" s="33"/>
      <c r="N9" s="33"/>
    </row>
    <row r="10" spans="1:14" x14ac:dyDescent="0.25">
      <c r="A10" s="38" t="s">
        <v>105</v>
      </c>
      <c r="B10" s="42">
        <v>72</v>
      </c>
      <c r="C10" s="42">
        <v>657</v>
      </c>
      <c r="D10" s="42">
        <v>505</v>
      </c>
      <c r="E10" s="42">
        <v>500</v>
      </c>
      <c r="F10" s="42">
        <v>769</v>
      </c>
      <c r="G10" s="42">
        <v>495</v>
      </c>
      <c r="H10" s="42">
        <v>2998</v>
      </c>
      <c r="K10" s="38" t="s">
        <v>105</v>
      </c>
      <c r="L10" s="6">
        <v>2998</v>
      </c>
      <c r="M10" s="33">
        <v>13.270370370370369</v>
      </c>
      <c r="N10" s="33">
        <v>6.0329629629629622</v>
      </c>
    </row>
    <row r="11" spans="1:14" x14ac:dyDescent="0.25">
      <c r="A11" s="38" t="s">
        <v>160</v>
      </c>
      <c r="B11" s="42"/>
      <c r="C11" s="42">
        <v>238</v>
      </c>
      <c r="D11" s="42">
        <v>508</v>
      </c>
      <c r="E11" s="42">
        <v>539</v>
      </c>
      <c r="F11" s="42">
        <v>399</v>
      </c>
      <c r="G11" s="42">
        <v>176</v>
      </c>
      <c r="H11" s="42">
        <v>1860</v>
      </c>
      <c r="K11" s="38" t="s">
        <v>160</v>
      </c>
      <c r="L11" s="6">
        <v>1860</v>
      </c>
      <c r="M11" s="33">
        <v>17.042857142857148</v>
      </c>
      <c r="N11" s="33">
        <v>7.75</v>
      </c>
    </row>
    <row r="12" spans="1:14" x14ac:dyDescent="0.25">
      <c r="A12" s="38" t="s">
        <v>338</v>
      </c>
      <c r="B12" s="42">
        <v>134</v>
      </c>
      <c r="C12" s="42">
        <v>668</v>
      </c>
      <c r="D12" s="42">
        <v>716</v>
      </c>
      <c r="E12" s="42">
        <v>697</v>
      </c>
      <c r="F12" s="42">
        <v>591</v>
      </c>
      <c r="G12" s="42">
        <v>248</v>
      </c>
      <c r="H12" s="42">
        <v>3054</v>
      </c>
      <c r="K12" s="38" t="s">
        <v>338</v>
      </c>
      <c r="L12" s="6">
        <v>3054</v>
      </c>
      <c r="M12" s="33">
        <v>42.731168831168887</v>
      </c>
      <c r="N12" s="33">
        <v>19.423246753246751</v>
      </c>
    </row>
    <row r="13" spans="1:14" x14ac:dyDescent="0.25">
      <c r="A13" s="38" t="s">
        <v>14</v>
      </c>
      <c r="B13" s="42">
        <v>57</v>
      </c>
      <c r="C13" s="42">
        <v>1149</v>
      </c>
      <c r="D13" s="42">
        <v>1054</v>
      </c>
      <c r="E13" s="42">
        <v>715</v>
      </c>
      <c r="F13" s="42">
        <v>657</v>
      </c>
      <c r="G13" s="42">
        <v>530</v>
      </c>
      <c r="H13" s="42">
        <v>4162</v>
      </c>
      <c r="K13" s="38" t="s">
        <v>14</v>
      </c>
      <c r="L13" s="6">
        <v>4162</v>
      </c>
      <c r="M13" s="33">
        <v>10.185714285714287</v>
      </c>
      <c r="N13" s="33">
        <v>4.6289285714285722</v>
      </c>
    </row>
    <row r="14" spans="1:14" x14ac:dyDescent="0.25">
      <c r="A14" s="38" t="s">
        <v>165</v>
      </c>
      <c r="B14" s="42"/>
      <c r="C14" s="42">
        <v>4370</v>
      </c>
      <c r="D14" s="42">
        <v>4081</v>
      </c>
      <c r="E14" s="42">
        <v>2776</v>
      </c>
      <c r="F14" s="42">
        <v>5766</v>
      </c>
      <c r="G14" s="42">
        <v>3677</v>
      </c>
      <c r="H14" s="42">
        <v>20670</v>
      </c>
      <c r="K14" s="38" t="s">
        <v>165</v>
      </c>
      <c r="L14" s="6">
        <v>20670</v>
      </c>
      <c r="M14" s="33">
        <v>19.400000000000006</v>
      </c>
      <c r="N14" s="33">
        <v>8.8182894736842048</v>
      </c>
    </row>
    <row r="15" spans="1:14" x14ac:dyDescent="0.25">
      <c r="A15" s="37" t="s">
        <v>798</v>
      </c>
      <c r="B15" s="42">
        <v>1104</v>
      </c>
      <c r="C15" s="42">
        <v>9128</v>
      </c>
      <c r="D15" s="42">
        <v>8958</v>
      </c>
      <c r="E15" s="42">
        <v>8569</v>
      </c>
      <c r="F15" s="42">
        <v>11847</v>
      </c>
      <c r="G15" s="42">
        <v>7135</v>
      </c>
      <c r="H15" s="42">
        <v>46741</v>
      </c>
      <c r="K15" s="37" t="s">
        <v>805</v>
      </c>
      <c r="L15" s="6">
        <v>32744</v>
      </c>
      <c r="M15" s="33">
        <v>25.436036036035933</v>
      </c>
      <c r="N15" s="33">
        <v>11.562072072072059</v>
      </c>
    </row>
    <row r="16" spans="1:14" x14ac:dyDescent="0.25">
      <c r="B16"/>
      <c r="C16"/>
      <c r="D16"/>
      <c r="E16"/>
      <c r="F16"/>
      <c r="G16"/>
      <c r="H16"/>
      <c r="K16" s="37" t="s">
        <v>798</v>
      </c>
      <c r="L16" s="6">
        <v>46741</v>
      </c>
      <c r="M16" s="33">
        <v>23.865397923875296</v>
      </c>
      <c r="N16" s="33">
        <v>10.848131487889276</v>
      </c>
    </row>
    <row r="17" spans="2:8" x14ac:dyDescent="0.25">
      <c r="B17"/>
      <c r="C17"/>
      <c r="D17"/>
      <c r="E17"/>
      <c r="F17"/>
      <c r="G17"/>
      <c r="H17"/>
    </row>
    <row r="18" spans="2:8" x14ac:dyDescent="0.25">
      <c r="B18"/>
      <c r="C18"/>
      <c r="D18"/>
      <c r="E18"/>
      <c r="F18"/>
      <c r="G18"/>
      <c r="H18"/>
    </row>
    <row r="19" spans="2:8" x14ac:dyDescent="0.25">
      <c r="B19"/>
      <c r="C19"/>
      <c r="D19"/>
      <c r="E19"/>
      <c r="F19"/>
      <c r="G19"/>
      <c r="H19"/>
    </row>
    <row r="20" spans="2:8" x14ac:dyDescent="0.25">
      <c r="E20" s="36"/>
      <c r="F20" s="36"/>
      <c r="G20" s="36"/>
      <c r="H20" s="36"/>
    </row>
    <row r="21" spans="2:8" x14ac:dyDescent="0.25">
      <c r="E21"/>
      <c r="F21"/>
      <c r="G21"/>
      <c r="H21"/>
    </row>
    <row r="22" spans="2:8" x14ac:dyDescent="0.25">
      <c r="E22"/>
      <c r="F22"/>
      <c r="G22"/>
      <c r="H22"/>
    </row>
    <row r="23" spans="2:8" x14ac:dyDescent="0.25">
      <c r="E23"/>
      <c r="F23"/>
      <c r="G23"/>
      <c r="H23"/>
    </row>
  </sheetData>
  <pageMargins left="0.25" right="0.25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PHOTOS</vt:lpstr>
      <vt:lpstr>FILA details</vt:lpstr>
      <vt:lpstr>RECAP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2018-10-29T10:17:08Z</cp:lastPrinted>
  <dcterms:created xsi:type="dcterms:W3CDTF">2018-10-19T10:19:48Z</dcterms:created>
  <dcterms:modified xsi:type="dcterms:W3CDTF">2019-01-30T13:02:34Z</dcterms:modified>
  <cp:category/>
</cp:coreProperties>
</file>